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1-4" sheetId="6" r:id="rId1"/>
  </sheets>
  <definedNames>
    <definedName name="_xlnm.Print_Area" localSheetId="0">'1-4'!$A$6:$Q$174</definedName>
  </definedNames>
  <calcPr calcId="162913"/>
</workbook>
</file>

<file path=xl/calcChain.xml><?xml version="1.0" encoding="utf-8"?>
<calcChain xmlns="http://schemas.openxmlformats.org/spreadsheetml/2006/main">
  <c r="H126" i="6" l="1"/>
  <c r="I126" i="6"/>
  <c r="J126" i="6"/>
  <c r="K126" i="6"/>
  <c r="L126" i="6"/>
  <c r="M126" i="6"/>
  <c r="N126" i="6"/>
  <c r="O126" i="6"/>
  <c r="P126" i="6"/>
  <c r="G126" i="6"/>
  <c r="F126" i="6"/>
  <c r="E126" i="6"/>
  <c r="E26" i="6" l="1"/>
  <c r="E96" i="6"/>
  <c r="F154" i="6" l="1"/>
  <c r="G154" i="6"/>
  <c r="H154" i="6"/>
  <c r="I154" i="6"/>
  <c r="J154" i="6"/>
  <c r="K154" i="6"/>
  <c r="L154" i="6"/>
  <c r="M154" i="6"/>
  <c r="N154" i="6"/>
  <c r="O154" i="6"/>
  <c r="P154" i="6"/>
  <c r="E154" i="6"/>
  <c r="F140" i="6"/>
  <c r="G140" i="6"/>
  <c r="H140" i="6"/>
  <c r="I140" i="6"/>
  <c r="J140" i="6"/>
  <c r="K140" i="6"/>
  <c r="L140" i="6"/>
  <c r="M140" i="6"/>
  <c r="N140" i="6"/>
  <c r="O140" i="6"/>
  <c r="P140" i="6"/>
  <c r="E140" i="6"/>
  <c r="F110" i="6"/>
  <c r="G110" i="6"/>
  <c r="H110" i="6"/>
  <c r="I110" i="6"/>
  <c r="J110" i="6"/>
  <c r="K110" i="6"/>
  <c r="L110" i="6"/>
  <c r="M110" i="6"/>
  <c r="N110" i="6"/>
  <c r="O110" i="6"/>
  <c r="P110" i="6"/>
  <c r="E110" i="6"/>
  <c r="F96" i="6"/>
  <c r="G96" i="6"/>
  <c r="H96" i="6"/>
  <c r="I96" i="6"/>
  <c r="J96" i="6"/>
  <c r="K96" i="6"/>
  <c r="L96" i="6"/>
  <c r="M96" i="6"/>
  <c r="N96" i="6"/>
  <c r="O96" i="6"/>
  <c r="P96" i="6"/>
  <c r="P81" i="6"/>
  <c r="F81" i="6"/>
  <c r="G81" i="6"/>
  <c r="H81" i="6"/>
  <c r="I81" i="6"/>
  <c r="J81" i="6"/>
  <c r="K81" i="6"/>
  <c r="L81" i="6"/>
  <c r="M81" i="6"/>
  <c r="N81" i="6"/>
  <c r="O81" i="6"/>
  <c r="E81" i="6"/>
  <c r="F67" i="6"/>
  <c r="G67" i="6"/>
  <c r="H67" i="6"/>
  <c r="I67" i="6"/>
  <c r="J67" i="6"/>
  <c r="K67" i="6"/>
  <c r="L67" i="6"/>
  <c r="M67" i="6"/>
  <c r="N67" i="6"/>
  <c r="O67" i="6"/>
  <c r="P67" i="6"/>
  <c r="E67" i="6"/>
  <c r="E55" i="6"/>
  <c r="F41" i="6"/>
  <c r="G41" i="6"/>
  <c r="H41" i="6"/>
  <c r="I41" i="6"/>
  <c r="J41" i="6"/>
  <c r="K41" i="6"/>
  <c r="L41" i="6"/>
  <c r="M41" i="6"/>
  <c r="N41" i="6"/>
  <c r="O41" i="6"/>
  <c r="P41" i="6"/>
  <c r="E41" i="6"/>
  <c r="P26" i="6" l="1"/>
  <c r="O26" i="6"/>
  <c r="N26" i="6"/>
  <c r="M26" i="6"/>
  <c r="L26" i="6"/>
  <c r="K26" i="6"/>
  <c r="J26" i="6"/>
  <c r="I26" i="6"/>
  <c r="H26" i="6"/>
  <c r="G26" i="6"/>
  <c r="F26" i="6"/>
  <c r="F55" i="6" l="1"/>
  <c r="G55" i="6"/>
  <c r="H55" i="6"/>
  <c r="I55" i="6"/>
  <c r="J55" i="6"/>
  <c r="K55" i="6"/>
  <c r="L55" i="6"/>
  <c r="M55" i="6"/>
  <c r="N55" i="6"/>
  <c r="O55" i="6"/>
  <c r="P55" i="6"/>
</calcChain>
</file>

<file path=xl/sharedStrings.xml><?xml version="1.0" encoding="utf-8"?>
<sst xmlns="http://schemas.openxmlformats.org/spreadsheetml/2006/main" count="404" uniqueCount="131">
  <si>
    <t>Неделя:</t>
  </si>
  <si>
    <t>№
рец.</t>
  </si>
  <si>
    <t>Прием пищи, наименование блюда</t>
  </si>
  <si>
    <t>Пищевые вещества (г)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</si>
  <si>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</si>
  <si>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</si>
  <si>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</si>
  <si>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</si>
  <si>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</si>
  <si>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</si>
  <si>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</si>
  <si>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</si>
  <si>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</si>
  <si>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</si>
  <si>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</si>
  <si>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</si>
  <si>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</si>
  <si>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</si>
  <si>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Итого за Завтрак</t>
  </si>
  <si>
    <t xml:space="preserve">Картофельное пюре </t>
  </si>
  <si>
    <t>Плов с говядиной тушеной</t>
  </si>
  <si>
    <t>Кура отварная</t>
  </si>
  <si>
    <t>Чай с сахаром</t>
  </si>
  <si>
    <t xml:space="preserve">*** - возможна замена напитком из плодов шиповника  </t>
  </si>
  <si>
    <t xml:space="preserve">Хлеб ржаной </t>
  </si>
  <si>
    <t>Хлеб ржаной</t>
  </si>
  <si>
    <t>Компот из сухофруктов</t>
  </si>
  <si>
    <t>Кофейный напиток на молоке</t>
  </si>
  <si>
    <t>Энерге-
тическая цен-ность (ккал)</t>
  </si>
  <si>
    <t>День: понедельник</t>
  </si>
  <si>
    <t>Рацион: Школа 1-4 класс; возраст детей - 7-11 лет</t>
  </si>
  <si>
    <t>День: вторник</t>
  </si>
  <si>
    <t>Масса порции (г)</t>
  </si>
  <si>
    <t>День: среда</t>
  </si>
  <si>
    <t>День: четверг</t>
  </si>
  <si>
    <t>Неделя: 1</t>
  </si>
  <si>
    <t>День: пятница</t>
  </si>
  <si>
    <t>Неделя: 2</t>
  </si>
  <si>
    <t>226.01</t>
  </si>
  <si>
    <t>204.03</t>
  </si>
  <si>
    <t>6.01</t>
  </si>
  <si>
    <t>95.01</t>
  </si>
  <si>
    <t>2.02</t>
  </si>
  <si>
    <t>Сезон: осень-весна</t>
  </si>
  <si>
    <t xml:space="preserve">Примечание: </t>
  </si>
  <si>
    <t>В целях обеспечения безопасности здоровья довольствующихся, на основании пункта 3.1.5 СанПиН 2.3.2.1324-03 "Гигиенические требования к срокам годности и условиям хранения пищевых продуктов" продукты, у которых вскрыта упаковка будут распределены на довольствующихся в равных весах.</t>
  </si>
  <si>
    <t>2</t>
  </si>
  <si>
    <t>311.01</t>
  </si>
  <si>
    <t>Огурцы свежие порционно / помидоры свежие порционно</t>
  </si>
  <si>
    <t>272/
350/
351/
352/
353</t>
  </si>
  <si>
    <t>Апельсин/
Киви/
Яблоко/
Банан/
Груша</t>
  </si>
  <si>
    <t>0,08/
0,02/
0/
0,04/
0,001</t>
  </si>
  <si>
    <t>1,80/
1,00/
0,05/
1,50/
0,40</t>
  </si>
  <si>
    <t>0,40/
0,48/
0,05/
0,10/
0,12</t>
  </si>
  <si>
    <t>16,20/
9,72/
1,18/
21,80/
15,46</t>
  </si>
  <si>
    <t>80,00/
56,00/
50,00/
89,00/
58,00</t>
  </si>
  <si>
    <t>120,00/
216,00/
1,98/
10,00/
4,20</t>
  </si>
  <si>
    <t>0,10/
108,00/
0/
0,12/
6,90</t>
  </si>
  <si>
    <t>68,00/
48,00/
1,92/
8,00/
9,00</t>
  </si>
  <si>
    <t>46,00/
48,00/
1,32/
28,00/
11,00</t>
  </si>
  <si>
    <t>26,00/
30,00/
1,08/
42,00/
7,00</t>
  </si>
  <si>
    <t>0,60/
0,96/
0,26/
0,60/
0,20</t>
  </si>
  <si>
    <t>Молоко кипяченое</t>
  </si>
  <si>
    <t>Хлеб пшеничный</t>
  </si>
  <si>
    <t>Каша гречневая расссыпчатая</t>
  </si>
  <si>
    <t>229,01</t>
  </si>
  <si>
    <t>Макаронные изделия отварные</t>
  </si>
  <si>
    <t xml:space="preserve">Используемые сборники рецептур : </t>
  </si>
  <si>
    <t>_ Школьное питание (1 С : Питание)</t>
  </si>
  <si>
    <t>_ Сборник технологических карт, рецептур блюд кулинарных изделий для школьного питания 2004 г ООО "Партнер"</t>
  </si>
  <si>
    <t>_ Сборник рецептур на продукцию для обучающихся во всех образовательных учреждениях ./ Под ред. М.П. Могильного, В.А. Тутельяна. _ М : ДеЛи принт, 2011 г</t>
  </si>
  <si>
    <t>МОУ Китовская СШ</t>
  </si>
  <si>
    <t>Примерное меню и пищевая ценность приготовляемых блюд</t>
  </si>
  <si>
    <t>Вода питьевая</t>
  </si>
  <si>
    <t>0,98 /     0,9</t>
  </si>
  <si>
    <t>0,12 /   0,2</t>
  </si>
  <si>
    <t>3,18 /   3,9</t>
  </si>
  <si>
    <t>17,7 /    18</t>
  </si>
  <si>
    <t>0,05 /    0,06</t>
  </si>
  <si>
    <t>7 /            25</t>
  </si>
  <si>
    <t>0,07 /       0,6</t>
  </si>
  <si>
    <t>28 /         10</t>
  </si>
  <si>
    <t>0,39  / 0,25</t>
  </si>
  <si>
    <t>17,1 /      11</t>
  </si>
  <si>
    <t>0,73 /     0,3</t>
  </si>
  <si>
    <t>0,055</t>
  </si>
  <si>
    <t>16</t>
  </si>
  <si>
    <t>0,33</t>
  </si>
  <si>
    <t>19</t>
  </si>
  <si>
    <t>0,32</t>
  </si>
  <si>
    <t>14,05</t>
  </si>
  <si>
    <t>0,51</t>
  </si>
  <si>
    <t>0,010 / 0,020</t>
  </si>
  <si>
    <t>299,03</t>
  </si>
  <si>
    <t>115,03</t>
  </si>
  <si>
    <t>Рыба, запеченая в омлете</t>
  </si>
  <si>
    <t>01</t>
  </si>
  <si>
    <t>Возможность внесения изменения в меню включая/ исключая фрукты, овощи по необходимости. В связи с изменениями стоимости продуктов питания для изготовления блюда.</t>
  </si>
  <si>
    <t>Гуляш (50/50)</t>
  </si>
  <si>
    <t>Чай с лимоном и сахаром (200/8)</t>
  </si>
  <si>
    <t>Каша рисовая молочная вязкая (250/7)</t>
  </si>
  <si>
    <t>Блины с молоком сгущеным (150 /30)</t>
  </si>
  <si>
    <t>Котлета рубленная из птицы (100/5)</t>
  </si>
  <si>
    <t>105</t>
  </si>
  <si>
    <t>Чай с лимоном и сахаром*** (200/8)</t>
  </si>
  <si>
    <t>Каша молочная "Дружба" (250/7)</t>
  </si>
  <si>
    <t>Запеканка творожная со сметаной и молоком сгущеным (150/20/20)</t>
  </si>
  <si>
    <t>190</t>
  </si>
  <si>
    <t>Бутерброд с сыром (35/30)</t>
  </si>
  <si>
    <t>Суфле мясное</t>
  </si>
  <si>
    <t>100/ 10</t>
  </si>
  <si>
    <t>310.01</t>
  </si>
  <si>
    <t>Салат из свеклы с растительным маслом</t>
  </si>
  <si>
    <t>Салат из белокочанной капусты</t>
  </si>
  <si>
    <t>0,01</t>
  </si>
  <si>
    <t>15,11</t>
  </si>
  <si>
    <t>0,55</t>
  </si>
  <si>
    <t>33,18</t>
  </si>
  <si>
    <t>17,96</t>
  </si>
  <si>
    <t>10,29</t>
  </si>
  <si>
    <t>0,39</t>
  </si>
  <si>
    <t>50</t>
  </si>
  <si>
    <t>Бутерброд с джемом или повидлом (20 /30)</t>
  </si>
  <si>
    <t>Салат Мазайка</t>
  </si>
  <si>
    <t>91</t>
  </si>
  <si>
    <t>0,02</t>
  </si>
  <si>
    <t>4,41</t>
  </si>
  <si>
    <t>0</t>
  </si>
  <si>
    <t>8,84</t>
  </si>
  <si>
    <t>6,68</t>
  </si>
  <si>
    <t>0,27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</si>
</sst>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2" fontId="2" fillId="0" borderId="0" xfId="2" applyNumberFormat="1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Border="1"/>
    <xf numFmtId="0" fontId="7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10" fillId="0" borderId="0" xfId="0" applyFont="1"/>
    <xf numFmtId="0" fontId="12" fillId="0" borderId="0" xfId="1" applyFont="1" applyFill="1" applyAlignment="1">
      <alignment horizontal="center"/>
    </xf>
    <xf numFmtId="0" fontId="13" fillId="0" borderId="0" xfId="1" applyNumberFormat="1" applyFont="1" applyFill="1" applyAlignment="1">
      <alignment horizontal="center"/>
    </xf>
    <xf numFmtId="0" fontId="10" fillId="0" borderId="0" xfId="1" applyFont="1" applyFill="1"/>
    <xf numFmtId="0" fontId="13" fillId="0" borderId="0" xfId="1" applyNumberFormat="1" applyFont="1" applyFill="1" applyAlignment="1"/>
    <xf numFmtId="0" fontId="13" fillId="0" borderId="0" xfId="1" applyFont="1" applyFill="1" applyAlignment="1"/>
    <xf numFmtId="0" fontId="12" fillId="0" borderId="0" xfId="1" applyFont="1" applyFill="1" applyAlignment="1">
      <alignment horizontal="left"/>
    </xf>
    <xf numFmtId="0" fontId="13" fillId="0" borderId="0" xfId="1" applyNumberFormat="1" applyFont="1" applyFill="1" applyAlignment="1">
      <alignment horizontal="right"/>
    </xf>
    <xf numFmtId="0" fontId="13" fillId="0" borderId="0" xfId="1" applyFont="1" applyFill="1" applyAlignment="1">
      <alignment horizontal="center"/>
    </xf>
    <xf numFmtId="0" fontId="14" fillId="0" borderId="0" xfId="1" applyFont="1" applyFill="1"/>
    <xf numFmtId="0" fontId="13" fillId="0" borderId="0" xfId="1" applyFont="1" applyFill="1" applyAlignment="1">
      <alignment horizontal="left"/>
    </xf>
    <xf numFmtId="0" fontId="13" fillId="0" borderId="0" xfId="1" applyNumberFormat="1" applyFont="1" applyFill="1" applyAlignment="1">
      <alignment horizontal="left"/>
    </xf>
    <xf numFmtId="0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1" fontId="13" fillId="0" borderId="0" xfId="1" applyNumberFormat="1" applyFont="1" applyFill="1" applyAlignment="1">
      <alignment horizontal="left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center" vertical="top"/>
    </xf>
    <xf numFmtId="0" fontId="10" fillId="0" borderId="0" xfId="1" applyNumberFormat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49" fontId="9" fillId="0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2" fontId="10" fillId="0" borderId="6" xfId="2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top"/>
    </xf>
    <xf numFmtId="0" fontId="15" fillId="0" borderId="0" xfId="1" applyNumberFormat="1" applyFont="1" applyFill="1" applyBorder="1" applyAlignment="1">
      <alignment horizontal="center" vertical="top"/>
    </xf>
    <xf numFmtId="0" fontId="14" fillId="0" borderId="0" xfId="1" applyFont="1" applyFill="1" applyAlignment="1">
      <alignment horizontal="left"/>
    </xf>
    <xf numFmtId="1" fontId="10" fillId="0" borderId="0" xfId="1" applyNumberFormat="1" applyFont="1" applyFill="1" applyAlignment="1">
      <alignment horizontal="left"/>
    </xf>
    <xf numFmtId="164" fontId="10" fillId="0" borderId="2" xfId="2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top"/>
    </xf>
    <xf numFmtId="49" fontId="10" fillId="0" borderId="2" xfId="1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0" fillId="0" borderId="0" xfId="2" applyNumberFormat="1" applyFont="1" applyFill="1" applyBorder="1" applyAlignment="1">
      <alignment horizontal="center" vertical="center"/>
    </xf>
    <xf numFmtId="2" fontId="10" fillId="0" borderId="7" xfId="2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/>
    <xf numFmtId="49" fontId="10" fillId="0" borderId="2" xfId="2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/>
    <xf numFmtId="0" fontId="15" fillId="0" borderId="0" xfId="1" applyFont="1" applyFill="1"/>
    <xf numFmtId="0" fontId="15" fillId="0" borderId="1" xfId="1" applyNumberFormat="1" applyFont="1" applyFill="1" applyBorder="1" applyAlignment="1"/>
    <xf numFmtId="2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Alignment="1">
      <alignment horizontal="right"/>
    </xf>
    <xf numFmtId="0" fontId="10" fillId="0" borderId="0" xfId="1" applyFont="1" applyFill="1" applyAlignment="1"/>
    <xf numFmtId="2" fontId="10" fillId="0" borderId="0" xfId="2" applyNumberFormat="1" applyFont="1" applyFill="1" applyBorder="1" applyAlignment="1">
      <alignment horizontal="center" vertical="top"/>
    </xf>
    <xf numFmtId="0" fontId="10" fillId="0" borderId="0" xfId="1" applyFont="1"/>
    <xf numFmtId="49" fontId="10" fillId="0" borderId="0" xfId="2" applyNumberFormat="1" applyFont="1" applyFill="1" applyBorder="1" applyAlignment="1">
      <alignment horizontal="center" vertical="top"/>
    </xf>
    <xf numFmtId="1" fontId="10" fillId="0" borderId="0" xfId="2" applyNumberFormat="1" applyFont="1" applyFill="1" applyBorder="1" applyAlignment="1">
      <alignment horizontal="center" vertical="top"/>
    </xf>
    <xf numFmtId="164" fontId="10" fillId="0" borderId="0" xfId="2" applyNumberFormat="1" applyFont="1" applyFill="1" applyBorder="1" applyAlignment="1">
      <alignment horizontal="center" vertical="top"/>
    </xf>
    <xf numFmtId="0" fontId="9" fillId="0" borderId="0" xfId="1" applyNumberFormat="1" applyFont="1" applyFill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center" vertical="top"/>
    </xf>
    <xf numFmtId="2" fontId="9" fillId="0" borderId="0" xfId="2" applyNumberFormat="1" applyFont="1" applyFill="1" applyBorder="1" applyAlignment="1">
      <alignment vertical="top"/>
    </xf>
    <xf numFmtId="0" fontId="13" fillId="0" borderId="0" xfId="2" applyFont="1" applyFill="1" applyBorder="1" applyAlignment="1"/>
    <xf numFmtId="2" fontId="10" fillId="0" borderId="0" xfId="2" applyNumberFormat="1" applyFont="1" applyFill="1" applyBorder="1" applyAlignment="1">
      <alignment vertical="top"/>
    </xf>
    <xf numFmtId="2" fontId="9" fillId="0" borderId="0" xfId="2" applyNumberFormat="1" applyFont="1" applyFill="1" applyBorder="1" applyAlignment="1">
      <alignment horizontal="center" vertical="top"/>
    </xf>
    <xf numFmtId="1" fontId="10" fillId="0" borderId="0" xfId="1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center" vertical="top"/>
    </xf>
    <xf numFmtId="49" fontId="10" fillId="0" borderId="0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top"/>
    </xf>
    <xf numFmtId="0" fontId="10" fillId="0" borderId="0" xfId="1" applyNumberFormat="1" applyFont="1" applyFill="1" applyBorder="1" applyAlignment="1">
      <alignment vertical="top" wrapText="1"/>
    </xf>
    <xf numFmtId="0" fontId="10" fillId="0" borderId="0" xfId="2" applyNumberFormat="1" applyFont="1" applyFill="1" applyBorder="1" applyAlignment="1">
      <alignment vertical="top" wrapText="1"/>
    </xf>
    <xf numFmtId="0" fontId="9" fillId="0" borderId="0" xfId="2" applyNumberFormat="1" applyFont="1" applyFill="1" applyBorder="1" applyAlignment="1">
      <alignment vertical="top" wrapText="1"/>
    </xf>
    <xf numFmtId="0" fontId="10" fillId="0" borderId="6" xfId="1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/>
    </xf>
    <xf numFmtId="2" fontId="10" fillId="0" borderId="2" xfId="2" applyNumberFormat="1" applyFont="1" applyFill="1" applyBorder="1" applyAlignment="1">
      <alignment horizontal="left" vertical="center"/>
    </xf>
    <xf numFmtId="49" fontId="10" fillId="0" borderId="2" xfId="2" applyNumberFormat="1" applyFont="1" applyFill="1" applyBorder="1" applyAlignment="1">
      <alignment horizontal="left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left" vertical="center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left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left" vertical="center"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" fontId="10" fillId="0" borderId="5" xfId="1" applyNumberFormat="1" applyFont="1" applyFill="1" applyBorder="1" applyAlignment="1">
      <alignment horizontal="center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 wrapText="1"/>
    </xf>
    <xf numFmtId="0" fontId="10" fillId="0" borderId="4" xfId="1" applyNumberFormat="1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/>
    </xf>
    <xf numFmtId="0" fontId="13" fillId="0" borderId="8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9" xfId="2" applyFont="1" applyFill="1" applyBorder="1" applyAlignment="1">
      <alignment horizontal="left" vertical="center"/>
    </xf>
    <xf numFmtId="0" fontId="10" fillId="0" borderId="3" xfId="2" applyNumberFormat="1" applyFont="1" applyFill="1" applyBorder="1" applyAlignment="1">
      <alignment horizontal="left" vertical="center" wrapText="1"/>
    </xf>
    <xf numFmtId="0" fontId="10" fillId="0" borderId="4" xfId="2" applyNumberFormat="1" applyFont="1" applyFill="1" applyBorder="1" applyAlignment="1">
      <alignment horizontal="left" vertical="center" wrapText="1"/>
    </xf>
    <xf numFmtId="0" fontId="9" fillId="0" borderId="3" xfId="1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10" fillId="0" borderId="10" xfId="2" applyNumberFormat="1" applyFont="1" applyFill="1" applyBorder="1" applyAlignment="1">
      <alignment horizontal="left" vertical="center" wrapText="1"/>
    </xf>
    <xf numFmtId="0" fontId="10" fillId="0" borderId="11" xfId="2" applyNumberFormat="1" applyFont="1" applyFill="1" applyBorder="1" applyAlignment="1">
      <alignment horizontal="left" vertical="center" wrapText="1"/>
    </xf>
    <xf numFmtId="0" fontId="10" fillId="0" borderId="8" xfId="2" applyNumberFormat="1" applyFont="1" applyFill="1" applyBorder="1" applyAlignment="1">
      <alignment horizontal="left" vertical="center" wrapText="1"/>
    </xf>
    <xf numFmtId="0" fontId="10" fillId="0" borderId="9" xfId="2" applyNumberFormat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left" indent="1"/>
    </xf>
    <xf numFmtId="0" fontId="9" fillId="0" borderId="0" xfId="2" applyNumberFormat="1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/>
    </xf>
    <xf numFmtId="0" fontId="10" fillId="0" borderId="0" xfId="1" applyFont="1" applyAlignment="1">
      <alignment horizontal="left" vertical="top" wrapText="1"/>
    </xf>
    <xf numFmtId="0" fontId="15" fillId="0" borderId="0" xfId="2" applyNumberFormat="1" applyFont="1" applyFill="1" applyBorder="1" applyAlignment="1">
      <alignment horizontal="left" vertical="top" wrapText="1"/>
    </xf>
    <xf numFmtId="0" fontId="10" fillId="0" borderId="0" xfId="2" applyNumberFormat="1" applyFont="1" applyFill="1" applyBorder="1" applyAlignment="1">
      <alignment horizontal="center" vertical="top" wrapText="1"/>
    </xf>
    <xf numFmtId="0" fontId="9" fillId="0" borderId="0" xfId="1" applyNumberFormat="1" applyFont="1" applyFill="1" applyBorder="1" applyAlignment="1">
      <alignment vertical="top" wrapText="1"/>
    </xf>
    <xf numFmtId="0" fontId="13" fillId="0" borderId="0" xfId="1" applyNumberFormat="1" applyFont="1" applyFill="1" applyAlignment="1">
      <alignment horizontal="right"/>
    </xf>
    <xf numFmtId="0" fontId="9" fillId="0" borderId="1" xfId="1" applyNumberFormat="1" applyFont="1" applyFill="1" applyBorder="1" applyAlignment="1">
      <alignment horizont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indent="1"/>
    </xf>
    <xf numFmtId="0" fontId="13" fillId="0" borderId="1" xfId="1" applyNumberFormat="1" applyFont="1" applyFill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1" fillId="0" borderId="0" xfId="1" applyNumberFormat="1" applyFont="1" applyFill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left"/>
    </xf>
    <xf numFmtId="0" fontId="10" fillId="0" borderId="0" xfId="1" applyNumberFormat="1" applyFont="1" applyFill="1" applyAlignment="1">
      <alignment horizontal="left"/>
    </xf>
    <xf numFmtId="0" fontId="10" fillId="0" borderId="0" xfId="1" applyNumberFormat="1" applyFont="1" applyFill="1" applyAlignment="1">
      <alignment horizontal="right"/>
    </xf>
    <xf numFmtId="0" fontId="15" fillId="0" borderId="1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right"/>
    </xf>
    <xf numFmtId="1" fontId="10" fillId="0" borderId="5" xfId="2" applyNumberFormat="1" applyFont="1" applyFill="1" applyBorder="1" applyAlignment="1">
      <alignment horizontal="center" vertical="center" wrapText="1"/>
    </xf>
    <xf numFmtId="1" fontId="10" fillId="0" borderId="6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/>
    </xf>
    <xf numFmtId="0" fontId="10" fillId="0" borderId="6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1</xdr:rowOff>
    </xdr:from>
    <xdr:to>
      <xdr:col>9</xdr:col>
      <xdr:colOff>321733</xdr:colOff>
      <xdr:row>0</xdr:row>
      <xdr:rowOff>5191813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868" y="1"/>
          <a:ext cx="3776132" cy="5191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tabSelected="1" zoomScale="90" zoomScaleNormal="90" workbookViewId="0">
      <selection sqref="A1:O1"/>
    </sheetView>
  </sheetViews>
  <sheetFormatPr defaultRowHeight="14.4" x14ac:dyDescent="0.3"/>
  <cols>
    <col min="1" max="1" width="9.88671875" bestFit="1" customWidth="1"/>
    <col min="3" max="3" width="14" customWidth="1"/>
    <col min="4" max="4" width="10" style="4" customWidth="1"/>
    <col min="5" max="5" width="9.109375" style="4" customWidth="1"/>
    <col min="6" max="6" width="8.6640625" style="4" customWidth="1"/>
    <col min="7" max="7" width="9.44140625" style="4" customWidth="1"/>
    <col min="8" max="8" width="10.6640625" style="4" customWidth="1"/>
    <col min="9" max="9" width="9.109375" style="4" customWidth="1"/>
    <col min="10" max="11" width="9.33203125" style="4" customWidth="1"/>
    <col min="12" max="12" width="8.6640625" style="4" customWidth="1"/>
    <col min="13" max="13" width="9.33203125" style="4" customWidth="1"/>
    <col min="14" max="15" width="8.88671875" style="4" customWidth="1"/>
    <col min="16" max="16" width="9.44140625" style="4" customWidth="1"/>
  </cols>
  <sheetData>
    <row r="1" spans="1:16" ht="409.2" customHeight="1" x14ac:dyDescent="0.3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6" spans="1:16" x14ac:dyDescent="0.3">
      <c r="A6" s="137" t="s">
        <v>71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7.399999999999999" x14ac:dyDescent="0.3">
      <c r="A8" s="138" t="s">
        <v>72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</row>
    <row r="9" spans="1:16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5.6" x14ac:dyDescent="0.3">
      <c r="A10" s="140" t="s">
        <v>30</v>
      </c>
      <c r="B10" s="140"/>
      <c r="C10" s="140"/>
      <c r="D10" s="140"/>
      <c r="E10" s="140"/>
      <c r="F10" s="140"/>
      <c r="G10" s="140"/>
      <c r="H10" s="140"/>
      <c r="I10" s="17"/>
      <c r="J10" s="18"/>
      <c r="K10" s="18"/>
      <c r="L10" s="19"/>
      <c r="M10" s="19"/>
      <c r="N10" s="17"/>
      <c r="O10" s="17"/>
      <c r="P10" s="17"/>
    </row>
    <row r="11" spans="1:16" x14ac:dyDescent="0.3">
      <c r="A11" s="20"/>
      <c r="B11" s="20"/>
      <c r="C11" s="20"/>
      <c r="D11" s="20"/>
      <c r="E11" s="20"/>
      <c r="F11" s="20"/>
      <c r="G11" s="20"/>
      <c r="H11" s="20"/>
      <c r="I11" s="17"/>
      <c r="J11" s="18"/>
      <c r="K11" s="18"/>
      <c r="L11" s="19"/>
      <c r="M11" s="19"/>
      <c r="N11" s="17"/>
      <c r="O11" s="17"/>
      <c r="P11" s="17"/>
    </row>
    <row r="12" spans="1:16" x14ac:dyDescent="0.3">
      <c r="A12" s="20" t="s">
        <v>43</v>
      </c>
      <c r="B12" s="20"/>
      <c r="C12" s="20"/>
      <c r="D12" s="20"/>
      <c r="E12" s="20"/>
      <c r="F12" s="20"/>
      <c r="G12" s="20"/>
      <c r="H12" s="20"/>
      <c r="I12" s="17"/>
      <c r="J12" s="21"/>
      <c r="K12" s="21"/>
      <c r="L12" s="22"/>
      <c r="M12" s="22"/>
      <c r="N12" s="17"/>
      <c r="O12" s="17"/>
      <c r="P12" s="17"/>
    </row>
    <row r="13" spans="1:16" x14ac:dyDescent="0.3">
      <c r="A13" s="20"/>
      <c r="B13" s="23"/>
      <c r="C13" s="17"/>
      <c r="D13" s="24" t="s">
        <v>29</v>
      </c>
      <c r="E13" s="21"/>
      <c r="F13" s="25"/>
      <c r="G13" s="26"/>
      <c r="H13" s="26"/>
      <c r="I13" s="17"/>
      <c r="J13" s="21"/>
      <c r="K13" s="21"/>
      <c r="L13" s="27"/>
      <c r="M13" s="27"/>
      <c r="N13" s="17"/>
      <c r="O13" s="17"/>
      <c r="P13" s="17"/>
    </row>
    <row r="14" spans="1:16" x14ac:dyDescent="0.3">
      <c r="A14" s="17"/>
      <c r="B14" s="17"/>
      <c r="C14" s="17"/>
      <c r="D14" s="135" t="s">
        <v>0</v>
      </c>
      <c r="E14" s="135"/>
      <c r="F14" s="28">
        <v>1</v>
      </c>
      <c r="G14" s="17"/>
      <c r="H14" s="17"/>
      <c r="I14" s="17"/>
      <c r="J14" s="129"/>
      <c r="K14" s="129"/>
      <c r="L14" s="139"/>
      <c r="M14" s="139"/>
      <c r="N14" s="17"/>
      <c r="O14" s="17"/>
      <c r="P14" s="17"/>
    </row>
    <row r="15" spans="1:16" s="5" customFormat="1" ht="12.75" customHeight="1" x14ac:dyDescent="0.3">
      <c r="A15" s="131" t="s">
        <v>1</v>
      </c>
      <c r="B15" s="131" t="s">
        <v>2</v>
      </c>
      <c r="C15" s="131"/>
      <c r="D15" s="132" t="s">
        <v>32</v>
      </c>
      <c r="E15" s="131" t="s">
        <v>3</v>
      </c>
      <c r="F15" s="131"/>
      <c r="G15" s="131"/>
      <c r="H15" s="132" t="s">
        <v>28</v>
      </c>
      <c r="I15" s="131" t="s">
        <v>4</v>
      </c>
      <c r="J15" s="131"/>
      <c r="K15" s="131"/>
      <c r="L15" s="131"/>
      <c r="M15" s="131" t="s">
        <v>5</v>
      </c>
      <c r="N15" s="131"/>
      <c r="O15" s="131"/>
      <c r="P15" s="131"/>
    </row>
    <row r="16" spans="1:16" s="5" customFormat="1" ht="66.75" customHeight="1" x14ac:dyDescent="0.3">
      <c r="A16" s="131"/>
      <c r="B16" s="131"/>
      <c r="C16" s="131"/>
      <c r="D16" s="132"/>
      <c r="E16" s="30" t="s">
        <v>6</v>
      </c>
      <c r="F16" s="30" t="s">
        <v>7</v>
      </c>
      <c r="G16" s="30" t="s">
        <v>8</v>
      </c>
      <c r="H16" s="132"/>
      <c r="I16" s="30" t="s">
        <v>9</v>
      </c>
      <c r="J16" s="30" t="s">
        <v>10</v>
      </c>
      <c r="K16" s="30" t="s">
        <v>11</v>
      </c>
      <c r="L16" s="30" t="s">
        <v>12</v>
      </c>
      <c r="M16" s="30" t="s">
        <v>13</v>
      </c>
      <c r="N16" s="30" t="s">
        <v>14</v>
      </c>
      <c r="O16" s="30" t="s">
        <v>15</v>
      </c>
      <c r="P16" s="30" t="s">
        <v>16</v>
      </c>
    </row>
    <row r="17" spans="1:16" s="5" customFormat="1" ht="18" customHeight="1" x14ac:dyDescent="0.3">
      <c r="A17" s="31">
        <v>1</v>
      </c>
      <c r="B17" s="133">
        <v>2</v>
      </c>
      <c r="C17" s="133"/>
      <c r="D17" s="31">
        <v>3</v>
      </c>
      <c r="E17" s="31">
        <v>4</v>
      </c>
      <c r="F17" s="31">
        <v>5</v>
      </c>
      <c r="G17" s="31">
        <v>6</v>
      </c>
      <c r="H17" s="31">
        <v>7</v>
      </c>
      <c r="I17" s="31">
        <v>8</v>
      </c>
      <c r="J17" s="31">
        <v>9</v>
      </c>
      <c r="K17" s="31">
        <v>10</v>
      </c>
      <c r="L17" s="31">
        <v>11</v>
      </c>
      <c r="M17" s="31">
        <v>12</v>
      </c>
      <c r="N17" s="31">
        <v>13</v>
      </c>
      <c r="O17" s="31">
        <v>14</v>
      </c>
      <c r="P17" s="31">
        <v>15</v>
      </c>
    </row>
    <row r="18" spans="1:16" s="5" customFormat="1" ht="17.25" customHeight="1" x14ac:dyDescent="0.3">
      <c r="A18" s="134" t="s">
        <v>17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</row>
    <row r="19" spans="1:16" s="9" customFormat="1" ht="34.5" customHeight="1" x14ac:dyDescent="0.3">
      <c r="A19" s="35" t="s">
        <v>41</v>
      </c>
      <c r="B19" s="113" t="s">
        <v>100</v>
      </c>
      <c r="C19" s="114"/>
      <c r="D19" s="39">
        <v>257</v>
      </c>
      <c r="E19" s="35">
        <v>7.2</v>
      </c>
      <c r="F19" s="35">
        <v>10</v>
      </c>
      <c r="G19" s="35">
        <v>50.1</v>
      </c>
      <c r="H19" s="35">
        <v>321</v>
      </c>
      <c r="I19" s="35">
        <v>0.08</v>
      </c>
      <c r="J19" s="35">
        <v>0.63</v>
      </c>
      <c r="K19" s="35">
        <v>0.12</v>
      </c>
      <c r="L19" s="35">
        <v>0</v>
      </c>
      <c r="M19" s="35">
        <v>146.24</v>
      </c>
      <c r="N19" s="35">
        <v>111.4</v>
      </c>
      <c r="O19" s="35">
        <v>42</v>
      </c>
      <c r="P19" s="35">
        <v>0.68</v>
      </c>
    </row>
    <row r="20" spans="1:16" s="10" customFormat="1" ht="31.5" customHeight="1" x14ac:dyDescent="0.3">
      <c r="A20" s="44" t="s">
        <v>42</v>
      </c>
      <c r="B20" s="115" t="s">
        <v>108</v>
      </c>
      <c r="C20" s="115"/>
      <c r="D20" s="33">
        <v>65</v>
      </c>
      <c r="E20" s="34">
        <v>5</v>
      </c>
      <c r="F20" s="34">
        <v>3</v>
      </c>
      <c r="G20" s="34">
        <v>14.5</v>
      </c>
      <c r="H20" s="34">
        <v>122</v>
      </c>
      <c r="I20" s="34">
        <v>0.05</v>
      </c>
      <c r="J20" s="34">
        <v>0</v>
      </c>
      <c r="K20" s="34">
        <v>0.1</v>
      </c>
      <c r="L20" s="34">
        <v>0</v>
      </c>
      <c r="M20" s="34">
        <v>106.9</v>
      </c>
      <c r="N20" s="34">
        <v>14.9</v>
      </c>
      <c r="O20" s="34">
        <v>15.4</v>
      </c>
      <c r="P20" s="34">
        <v>0.67</v>
      </c>
    </row>
    <row r="21" spans="1:16" s="9" customFormat="1" ht="27" customHeight="1" x14ac:dyDescent="0.3">
      <c r="A21" s="44" t="s">
        <v>93</v>
      </c>
      <c r="B21" s="105" t="s">
        <v>63</v>
      </c>
      <c r="C21" s="106"/>
      <c r="D21" s="33">
        <v>36</v>
      </c>
      <c r="E21" s="34">
        <v>2.89</v>
      </c>
      <c r="F21" s="34">
        <v>0.3</v>
      </c>
      <c r="G21" s="34">
        <v>18.47</v>
      </c>
      <c r="H21" s="34">
        <v>90</v>
      </c>
      <c r="I21" s="34">
        <v>0.04</v>
      </c>
      <c r="J21" s="34">
        <v>0</v>
      </c>
      <c r="K21" s="34">
        <v>0</v>
      </c>
      <c r="L21" s="34">
        <v>0</v>
      </c>
      <c r="M21" s="34">
        <v>7.6</v>
      </c>
      <c r="N21" s="34">
        <v>24.7</v>
      </c>
      <c r="O21" s="34">
        <v>5.32</v>
      </c>
      <c r="P21" s="34">
        <v>0.42</v>
      </c>
    </row>
    <row r="22" spans="1:16" s="9" customFormat="1" ht="81.75" customHeight="1" x14ac:dyDescent="0.3">
      <c r="A22" s="146" t="s">
        <v>49</v>
      </c>
      <c r="B22" s="116" t="s">
        <v>50</v>
      </c>
      <c r="C22" s="117"/>
      <c r="D22" s="148">
        <v>200</v>
      </c>
      <c r="E22" s="64" t="s">
        <v>52</v>
      </c>
      <c r="F22" s="65" t="s">
        <v>53</v>
      </c>
      <c r="G22" s="65" t="s">
        <v>54</v>
      </c>
      <c r="H22" s="65" t="s">
        <v>55</v>
      </c>
      <c r="I22" s="65" t="s">
        <v>51</v>
      </c>
      <c r="J22" s="65" t="s">
        <v>56</v>
      </c>
      <c r="K22" s="65" t="s">
        <v>57</v>
      </c>
      <c r="L22" s="35">
        <v>0</v>
      </c>
      <c r="M22" s="65" t="s">
        <v>58</v>
      </c>
      <c r="N22" s="65" t="s">
        <v>59</v>
      </c>
      <c r="O22" s="65" t="s">
        <v>60</v>
      </c>
      <c r="P22" s="65" t="s">
        <v>61</v>
      </c>
    </row>
    <row r="23" spans="1:16" s="9" customFormat="1" ht="28.5" customHeight="1" x14ac:dyDescent="0.3">
      <c r="A23" s="147"/>
      <c r="B23" s="118"/>
      <c r="C23" s="119"/>
      <c r="D23" s="149"/>
      <c r="E23" s="64">
        <v>0.95</v>
      </c>
      <c r="F23" s="64">
        <v>0.23</v>
      </c>
      <c r="G23" s="64">
        <v>12.87</v>
      </c>
      <c r="H23" s="64">
        <v>66.599999999999994</v>
      </c>
      <c r="I23" s="64">
        <v>0.02</v>
      </c>
      <c r="J23" s="64">
        <v>70.430000000000007</v>
      </c>
      <c r="K23" s="64">
        <v>23.02</v>
      </c>
      <c r="L23" s="35">
        <v>0</v>
      </c>
      <c r="M23" s="64">
        <v>26.98</v>
      </c>
      <c r="N23" s="64">
        <v>26.86</v>
      </c>
      <c r="O23" s="64">
        <v>21.21</v>
      </c>
      <c r="P23" s="64">
        <v>0.52</v>
      </c>
    </row>
    <row r="24" spans="1:16" s="9" customFormat="1" ht="26.25" customHeight="1" x14ac:dyDescent="0.3">
      <c r="A24" s="34" t="s">
        <v>39</v>
      </c>
      <c r="B24" s="115" t="s">
        <v>27</v>
      </c>
      <c r="C24" s="115"/>
      <c r="D24" s="32">
        <v>200</v>
      </c>
      <c r="E24" s="34">
        <v>1.4</v>
      </c>
      <c r="F24" s="34">
        <v>2</v>
      </c>
      <c r="G24" s="34">
        <v>22.4</v>
      </c>
      <c r="H24" s="34">
        <v>116</v>
      </c>
      <c r="I24" s="34">
        <v>0</v>
      </c>
      <c r="J24" s="34">
        <v>1</v>
      </c>
      <c r="K24" s="34">
        <v>0</v>
      </c>
      <c r="L24" s="34">
        <v>0</v>
      </c>
      <c r="M24" s="34">
        <v>34</v>
      </c>
      <c r="N24" s="34">
        <v>45</v>
      </c>
      <c r="O24" s="34">
        <v>7</v>
      </c>
      <c r="P24" s="34">
        <v>0</v>
      </c>
    </row>
    <row r="25" spans="1:16" s="9" customFormat="1" ht="18.75" customHeight="1" x14ac:dyDescent="0.3">
      <c r="A25" s="36">
        <v>1</v>
      </c>
      <c r="B25" s="111" t="s">
        <v>73</v>
      </c>
      <c r="C25" s="112"/>
      <c r="D25" s="36">
        <v>250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0.14000000000000001</v>
      </c>
      <c r="N25" s="35">
        <v>0</v>
      </c>
      <c r="O25" s="35">
        <v>85</v>
      </c>
      <c r="P25" s="35">
        <v>0.3</v>
      </c>
    </row>
    <row r="26" spans="1:16" s="9" customFormat="1" ht="20.25" customHeight="1" x14ac:dyDescent="0.3">
      <c r="A26" s="107" t="s">
        <v>18</v>
      </c>
      <c r="B26" s="107"/>
      <c r="C26" s="107"/>
      <c r="D26" s="107"/>
      <c r="E26" s="35">
        <f>SUM(E19:E25)</f>
        <v>17.439999999999998</v>
      </c>
      <c r="F26" s="35">
        <f t="shared" ref="F26:P26" si="0">SUM(F19:F25)</f>
        <v>15.530000000000001</v>
      </c>
      <c r="G26" s="35">
        <f t="shared" si="0"/>
        <v>118.34</v>
      </c>
      <c r="H26" s="35">
        <f t="shared" si="0"/>
        <v>715.6</v>
      </c>
      <c r="I26" s="35">
        <f t="shared" si="0"/>
        <v>0.19</v>
      </c>
      <c r="J26" s="35">
        <f t="shared" si="0"/>
        <v>72.06</v>
      </c>
      <c r="K26" s="35">
        <f t="shared" si="0"/>
        <v>23.24</v>
      </c>
      <c r="L26" s="35">
        <f t="shared" si="0"/>
        <v>0</v>
      </c>
      <c r="M26" s="35">
        <f t="shared" si="0"/>
        <v>321.86</v>
      </c>
      <c r="N26" s="35">
        <f t="shared" si="0"/>
        <v>222.86</v>
      </c>
      <c r="O26" s="35">
        <f t="shared" si="0"/>
        <v>175.93</v>
      </c>
      <c r="P26" s="35">
        <f t="shared" si="0"/>
        <v>2.59</v>
      </c>
    </row>
    <row r="27" spans="1:16" x14ac:dyDescent="0.3">
      <c r="A27" s="40"/>
      <c r="B27" s="40"/>
      <c r="C27" s="40"/>
      <c r="D27" s="40"/>
      <c r="E27" s="41"/>
      <c r="F27" s="41"/>
      <c r="G27" s="42"/>
      <c r="H27" s="41"/>
      <c r="I27" s="41"/>
      <c r="J27" s="41"/>
      <c r="K27" s="41"/>
      <c r="L27" s="42"/>
      <c r="M27" s="43"/>
      <c r="N27" s="43"/>
      <c r="O27" s="43"/>
      <c r="P27" s="43"/>
    </row>
    <row r="28" spans="1:16" s="2" customFormat="1" ht="15.6" x14ac:dyDescent="0.3">
      <c r="A28" s="20"/>
      <c r="B28" s="23"/>
      <c r="C28" s="17"/>
      <c r="D28" s="24" t="s">
        <v>31</v>
      </c>
      <c r="E28" s="21"/>
      <c r="F28" s="25"/>
      <c r="G28" s="26"/>
      <c r="H28" s="26"/>
      <c r="I28" s="17"/>
      <c r="J28" s="21"/>
      <c r="K28" s="21"/>
      <c r="L28" s="27"/>
      <c r="M28" s="27"/>
      <c r="N28" s="17"/>
      <c r="O28" s="17"/>
      <c r="P28" s="17"/>
    </row>
    <row r="29" spans="1:16" s="2" customFormat="1" ht="15.6" x14ac:dyDescent="0.3">
      <c r="A29" s="17"/>
      <c r="B29" s="17"/>
      <c r="C29" s="17"/>
      <c r="D29" s="135" t="s">
        <v>0</v>
      </c>
      <c r="E29" s="135"/>
      <c r="F29" s="28">
        <v>1</v>
      </c>
      <c r="G29" s="17"/>
      <c r="H29" s="17"/>
      <c r="I29" s="17"/>
      <c r="J29" s="129"/>
      <c r="K29" s="129"/>
      <c r="L29" s="130"/>
      <c r="M29" s="130"/>
      <c r="N29" s="17"/>
      <c r="O29" s="17"/>
      <c r="P29" s="17"/>
    </row>
    <row r="30" spans="1:16" s="3" customFormat="1" ht="15" customHeight="1" x14ac:dyDescent="0.3">
      <c r="A30" s="131" t="s">
        <v>1</v>
      </c>
      <c r="B30" s="131" t="s">
        <v>2</v>
      </c>
      <c r="C30" s="131"/>
      <c r="D30" s="132" t="s">
        <v>32</v>
      </c>
      <c r="E30" s="131" t="s">
        <v>3</v>
      </c>
      <c r="F30" s="131"/>
      <c r="G30" s="131"/>
      <c r="H30" s="132" t="s">
        <v>28</v>
      </c>
      <c r="I30" s="131" t="s">
        <v>4</v>
      </c>
      <c r="J30" s="131"/>
      <c r="K30" s="131"/>
      <c r="L30" s="131"/>
      <c r="M30" s="131" t="s">
        <v>5</v>
      </c>
      <c r="N30" s="131"/>
      <c r="O30" s="131"/>
      <c r="P30" s="131"/>
    </row>
    <row r="31" spans="1:16" s="3" customFormat="1" ht="48.75" customHeight="1" x14ac:dyDescent="0.3">
      <c r="A31" s="131"/>
      <c r="B31" s="131"/>
      <c r="C31" s="131"/>
      <c r="D31" s="132"/>
      <c r="E31" s="30" t="s">
        <v>6</v>
      </c>
      <c r="F31" s="30" t="s">
        <v>7</v>
      </c>
      <c r="G31" s="30" t="s">
        <v>8</v>
      </c>
      <c r="H31" s="132"/>
      <c r="I31" s="30" t="s">
        <v>9</v>
      </c>
      <c r="J31" s="30" t="s">
        <v>10</v>
      </c>
      <c r="K31" s="30" t="s">
        <v>11</v>
      </c>
      <c r="L31" s="30" t="s">
        <v>12</v>
      </c>
      <c r="M31" s="30" t="s">
        <v>13</v>
      </c>
      <c r="N31" s="30" t="s">
        <v>14</v>
      </c>
      <c r="O31" s="30" t="s">
        <v>15</v>
      </c>
      <c r="P31" s="30" t="s">
        <v>16</v>
      </c>
    </row>
    <row r="32" spans="1:16" s="3" customFormat="1" x14ac:dyDescent="0.3">
      <c r="A32" s="31">
        <v>1</v>
      </c>
      <c r="B32" s="133">
        <v>2</v>
      </c>
      <c r="C32" s="133"/>
      <c r="D32" s="31">
        <v>3</v>
      </c>
      <c r="E32" s="31">
        <v>4</v>
      </c>
      <c r="F32" s="31">
        <v>5</v>
      </c>
      <c r="G32" s="31">
        <v>6</v>
      </c>
      <c r="H32" s="31">
        <v>7</v>
      </c>
      <c r="I32" s="31">
        <v>8</v>
      </c>
      <c r="J32" s="31">
        <v>9</v>
      </c>
      <c r="K32" s="31">
        <v>10</v>
      </c>
      <c r="L32" s="31">
        <v>11</v>
      </c>
      <c r="M32" s="31">
        <v>12</v>
      </c>
      <c r="N32" s="31">
        <v>13</v>
      </c>
      <c r="O32" s="31">
        <v>14</v>
      </c>
      <c r="P32" s="31">
        <v>15</v>
      </c>
    </row>
    <row r="33" spans="1:16" s="3" customFormat="1" x14ac:dyDescent="0.3">
      <c r="A33" s="134" t="s">
        <v>17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s="3" customFormat="1" ht="40.5" customHeight="1" x14ac:dyDescent="0.3">
      <c r="A34" s="32">
        <v>437</v>
      </c>
      <c r="B34" s="115" t="s">
        <v>98</v>
      </c>
      <c r="C34" s="115"/>
      <c r="D34" s="33">
        <v>100</v>
      </c>
      <c r="E34" s="34">
        <v>19.72</v>
      </c>
      <c r="F34" s="34">
        <v>17.89</v>
      </c>
      <c r="G34" s="34">
        <v>4.76</v>
      </c>
      <c r="H34" s="34">
        <v>168.2</v>
      </c>
      <c r="I34" s="34">
        <v>0.17</v>
      </c>
      <c r="J34" s="34">
        <v>1.28</v>
      </c>
      <c r="K34" s="34">
        <v>0</v>
      </c>
      <c r="L34" s="35">
        <v>0</v>
      </c>
      <c r="M34" s="34">
        <v>24.36</v>
      </c>
      <c r="N34" s="34">
        <v>194.69</v>
      </c>
      <c r="O34" s="34">
        <v>26.01</v>
      </c>
      <c r="P34" s="34">
        <v>2.3199999999999998</v>
      </c>
    </row>
    <row r="35" spans="1:16" s="3" customFormat="1" ht="30.75" customHeight="1" x14ac:dyDescent="0.3">
      <c r="A35" s="35">
        <v>230.01</v>
      </c>
      <c r="B35" s="96" t="s">
        <v>64</v>
      </c>
      <c r="C35" s="96"/>
      <c r="D35" s="36">
        <v>180</v>
      </c>
      <c r="E35" s="35">
        <v>6.77</v>
      </c>
      <c r="F35" s="35">
        <v>11.69</v>
      </c>
      <c r="G35" s="35">
        <v>27.11</v>
      </c>
      <c r="H35" s="35">
        <v>266.39999999999998</v>
      </c>
      <c r="I35" s="35">
        <v>0.05</v>
      </c>
      <c r="J35" s="35">
        <v>0</v>
      </c>
      <c r="K35" s="35">
        <v>0.12</v>
      </c>
      <c r="L35" s="35">
        <v>0</v>
      </c>
      <c r="M35" s="35">
        <v>20.7</v>
      </c>
      <c r="N35" s="35">
        <v>160.63999999999999</v>
      </c>
      <c r="O35" s="35">
        <v>106.87</v>
      </c>
      <c r="P35" s="35">
        <v>3.66</v>
      </c>
    </row>
    <row r="36" spans="1:16" s="3" customFormat="1" ht="39" customHeight="1" x14ac:dyDescent="0.3">
      <c r="A36" s="36">
        <v>198</v>
      </c>
      <c r="B36" s="111" t="s">
        <v>99</v>
      </c>
      <c r="C36" s="112"/>
      <c r="D36" s="39">
        <v>208</v>
      </c>
      <c r="E36" s="35">
        <v>0.2</v>
      </c>
      <c r="F36" s="35">
        <v>0.1</v>
      </c>
      <c r="G36" s="35">
        <v>15</v>
      </c>
      <c r="H36" s="35">
        <v>57</v>
      </c>
      <c r="I36" s="35">
        <v>0</v>
      </c>
      <c r="J36" s="35">
        <v>0.1</v>
      </c>
      <c r="K36" s="35">
        <v>0</v>
      </c>
      <c r="L36" s="35">
        <v>0</v>
      </c>
      <c r="M36" s="35">
        <v>5.3</v>
      </c>
      <c r="N36" s="35">
        <v>8.1999999999999993</v>
      </c>
      <c r="O36" s="35">
        <v>4.4000000000000004</v>
      </c>
      <c r="P36" s="35">
        <v>0.9</v>
      </c>
    </row>
    <row r="37" spans="1:16" s="3" customFormat="1" ht="30" customHeight="1" x14ac:dyDescent="0.3">
      <c r="A37" s="36">
        <v>299</v>
      </c>
      <c r="B37" s="96" t="s">
        <v>25</v>
      </c>
      <c r="C37" s="96"/>
      <c r="D37" s="36">
        <v>35</v>
      </c>
      <c r="E37" s="35">
        <v>2.2999999999999998</v>
      </c>
      <c r="F37" s="35">
        <v>0.2</v>
      </c>
      <c r="G37" s="35">
        <v>14.6</v>
      </c>
      <c r="H37" s="35">
        <v>71</v>
      </c>
      <c r="I37" s="35">
        <v>0</v>
      </c>
      <c r="J37" s="35">
        <v>0</v>
      </c>
      <c r="K37" s="35">
        <v>0</v>
      </c>
      <c r="L37" s="35">
        <v>0</v>
      </c>
      <c r="M37" s="35">
        <v>6</v>
      </c>
      <c r="N37" s="35">
        <v>19.5</v>
      </c>
      <c r="O37" s="35">
        <v>4.2</v>
      </c>
      <c r="P37" s="35">
        <v>0.3</v>
      </c>
    </row>
    <row r="38" spans="1:16" s="3" customFormat="1" ht="37.5" customHeight="1" x14ac:dyDescent="0.3">
      <c r="A38" s="97" t="s">
        <v>92</v>
      </c>
      <c r="B38" s="99" t="s">
        <v>48</v>
      </c>
      <c r="C38" s="100"/>
      <c r="D38" s="103">
        <v>80</v>
      </c>
      <c r="E38" s="37" t="s">
        <v>74</v>
      </c>
      <c r="F38" s="37" t="s">
        <v>75</v>
      </c>
      <c r="G38" s="37" t="s">
        <v>76</v>
      </c>
      <c r="H38" s="38" t="s">
        <v>77</v>
      </c>
      <c r="I38" s="38" t="s">
        <v>78</v>
      </c>
      <c r="J38" s="38" t="s">
        <v>79</v>
      </c>
      <c r="K38" s="38" t="s">
        <v>80</v>
      </c>
      <c r="L38" s="35">
        <v>0</v>
      </c>
      <c r="M38" s="38" t="s">
        <v>81</v>
      </c>
      <c r="N38" s="38" t="s">
        <v>82</v>
      </c>
      <c r="O38" s="38" t="s">
        <v>83</v>
      </c>
      <c r="P38" s="38" t="s">
        <v>84</v>
      </c>
    </row>
    <row r="39" spans="1:16" s="3" customFormat="1" ht="25.5" customHeight="1" x14ac:dyDescent="0.3">
      <c r="A39" s="98"/>
      <c r="B39" s="101"/>
      <c r="C39" s="102"/>
      <c r="D39" s="104"/>
      <c r="E39" s="37">
        <v>0.94</v>
      </c>
      <c r="F39" s="37">
        <v>0.16</v>
      </c>
      <c r="G39" s="37">
        <v>3.54</v>
      </c>
      <c r="H39" s="91">
        <v>17.850000000000001</v>
      </c>
      <c r="I39" s="38" t="s">
        <v>85</v>
      </c>
      <c r="J39" s="38" t="s">
        <v>86</v>
      </c>
      <c r="K39" s="38" t="s">
        <v>87</v>
      </c>
      <c r="L39" s="35">
        <v>0</v>
      </c>
      <c r="M39" s="38" t="s">
        <v>88</v>
      </c>
      <c r="N39" s="38" t="s">
        <v>89</v>
      </c>
      <c r="O39" s="38" t="s">
        <v>90</v>
      </c>
      <c r="P39" s="38" t="s">
        <v>91</v>
      </c>
    </row>
    <row r="40" spans="1:16" s="7" customFormat="1" ht="18" customHeight="1" x14ac:dyDescent="0.3">
      <c r="A40" s="36">
        <v>1</v>
      </c>
      <c r="B40" s="111" t="s">
        <v>73</v>
      </c>
      <c r="C40" s="112"/>
      <c r="D40" s="36">
        <v>250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0.14000000000000001</v>
      </c>
      <c r="N40" s="35">
        <v>0</v>
      </c>
      <c r="O40" s="35">
        <v>85</v>
      </c>
      <c r="P40" s="35">
        <v>0.3</v>
      </c>
    </row>
    <row r="41" spans="1:16" s="3" customFormat="1" ht="21.75" customHeight="1" x14ac:dyDescent="0.3">
      <c r="A41" s="108" t="s">
        <v>18</v>
      </c>
      <c r="B41" s="109"/>
      <c r="C41" s="109"/>
      <c r="D41" s="110"/>
      <c r="E41" s="48">
        <f>SUM(E34:E40)</f>
        <v>29.93</v>
      </c>
      <c r="F41" s="48">
        <f t="shared" ref="F41:P41" si="1">SUM(F34:F40)</f>
        <v>30.04</v>
      </c>
      <c r="G41" s="48">
        <f t="shared" si="1"/>
        <v>65.010000000000005</v>
      </c>
      <c r="H41" s="48">
        <f t="shared" si="1"/>
        <v>580.44999999999993</v>
      </c>
      <c r="I41" s="48">
        <f t="shared" si="1"/>
        <v>0.22000000000000003</v>
      </c>
      <c r="J41" s="48">
        <f t="shared" si="1"/>
        <v>1.3800000000000001</v>
      </c>
      <c r="K41" s="48">
        <f t="shared" si="1"/>
        <v>0.12</v>
      </c>
      <c r="L41" s="48">
        <f t="shared" si="1"/>
        <v>0</v>
      </c>
      <c r="M41" s="48">
        <f t="shared" si="1"/>
        <v>56.5</v>
      </c>
      <c r="N41" s="48">
        <f t="shared" si="1"/>
        <v>383.03</v>
      </c>
      <c r="O41" s="48">
        <f t="shared" si="1"/>
        <v>226.48</v>
      </c>
      <c r="P41" s="48">
        <f t="shared" si="1"/>
        <v>7.48</v>
      </c>
    </row>
    <row r="42" spans="1:16" s="3" customFormat="1" x14ac:dyDescent="0.3">
      <c r="A42" s="24"/>
      <c r="B42" s="17"/>
      <c r="C42" s="17"/>
      <c r="D42" s="17"/>
      <c r="E42" s="21"/>
      <c r="F42" s="141"/>
      <c r="G42" s="141"/>
      <c r="H42" s="141"/>
      <c r="I42" s="17"/>
      <c r="J42" s="129"/>
      <c r="K42" s="129"/>
      <c r="L42" s="136"/>
      <c r="M42" s="136"/>
      <c r="N42" s="17"/>
      <c r="O42" s="17"/>
      <c r="P42" s="17"/>
    </row>
    <row r="43" spans="1:16" x14ac:dyDescent="0.3">
      <c r="A43" s="24"/>
      <c r="B43" s="17"/>
      <c r="C43" s="17"/>
      <c r="D43" s="24" t="s">
        <v>33</v>
      </c>
      <c r="E43" s="21"/>
      <c r="F43" s="25"/>
      <c r="G43" s="26"/>
      <c r="H43" s="26"/>
      <c r="I43" s="17"/>
      <c r="J43" s="21"/>
      <c r="K43" s="21"/>
      <c r="L43" s="27"/>
      <c r="M43" s="27"/>
      <c r="N43" s="17"/>
      <c r="O43" s="17"/>
      <c r="P43" s="17"/>
    </row>
    <row r="44" spans="1:16" x14ac:dyDescent="0.3">
      <c r="A44" s="17"/>
      <c r="B44" s="17"/>
      <c r="C44" s="17"/>
      <c r="D44" s="135" t="s">
        <v>0</v>
      </c>
      <c r="E44" s="135"/>
      <c r="F44" s="28">
        <v>1</v>
      </c>
      <c r="G44" s="17"/>
      <c r="H44" s="17"/>
      <c r="I44" s="17"/>
      <c r="J44" s="129"/>
      <c r="K44" s="129"/>
      <c r="L44" s="143"/>
      <c r="M44" s="143"/>
      <c r="N44" s="17"/>
      <c r="O44" s="17"/>
      <c r="P44" s="17"/>
    </row>
    <row r="45" spans="1:16" x14ac:dyDescent="0.3">
      <c r="A45" s="131" t="s">
        <v>1</v>
      </c>
      <c r="B45" s="131" t="s">
        <v>2</v>
      </c>
      <c r="C45" s="131"/>
      <c r="D45" s="132" t="s">
        <v>32</v>
      </c>
      <c r="E45" s="131" t="s">
        <v>3</v>
      </c>
      <c r="F45" s="131"/>
      <c r="G45" s="131"/>
      <c r="H45" s="132" t="s">
        <v>28</v>
      </c>
      <c r="I45" s="131" t="s">
        <v>4</v>
      </c>
      <c r="J45" s="131"/>
      <c r="K45" s="131"/>
      <c r="L45" s="131"/>
      <c r="M45" s="131" t="s">
        <v>5</v>
      </c>
      <c r="N45" s="131"/>
      <c r="O45" s="131"/>
      <c r="P45" s="131"/>
    </row>
    <row r="46" spans="1:16" s="3" customFormat="1" ht="45" customHeight="1" x14ac:dyDescent="0.3">
      <c r="A46" s="131"/>
      <c r="B46" s="131"/>
      <c r="C46" s="131"/>
      <c r="D46" s="132"/>
      <c r="E46" s="30" t="s">
        <v>6</v>
      </c>
      <c r="F46" s="30" t="s">
        <v>7</v>
      </c>
      <c r="G46" s="30" t="s">
        <v>8</v>
      </c>
      <c r="H46" s="132"/>
      <c r="I46" s="30" t="s">
        <v>9</v>
      </c>
      <c r="J46" s="30" t="s">
        <v>10</v>
      </c>
      <c r="K46" s="30" t="s">
        <v>11</v>
      </c>
      <c r="L46" s="30" t="s">
        <v>12</v>
      </c>
      <c r="M46" s="30" t="s">
        <v>13</v>
      </c>
      <c r="N46" s="30" t="s">
        <v>14</v>
      </c>
      <c r="O46" s="30" t="s">
        <v>15</v>
      </c>
      <c r="P46" s="30" t="s">
        <v>16</v>
      </c>
    </row>
    <row r="47" spans="1:16" s="3" customFormat="1" ht="22.5" customHeight="1" x14ac:dyDescent="0.3">
      <c r="A47" s="31">
        <v>1</v>
      </c>
      <c r="B47" s="133">
        <v>2</v>
      </c>
      <c r="C47" s="133"/>
      <c r="D47" s="31">
        <v>3</v>
      </c>
      <c r="E47" s="31">
        <v>4</v>
      </c>
      <c r="F47" s="31">
        <v>5</v>
      </c>
      <c r="G47" s="31">
        <v>6</v>
      </c>
      <c r="H47" s="31">
        <v>7</v>
      </c>
      <c r="I47" s="31">
        <v>8</v>
      </c>
      <c r="J47" s="31">
        <v>9</v>
      </c>
      <c r="K47" s="31">
        <v>10</v>
      </c>
      <c r="L47" s="31">
        <v>11</v>
      </c>
      <c r="M47" s="31">
        <v>12</v>
      </c>
      <c r="N47" s="31">
        <v>13</v>
      </c>
      <c r="O47" s="31">
        <v>14</v>
      </c>
      <c r="P47" s="31">
        <v>15</v>
      </c>
    </row>
    <row r="48" spans="1:16" s="3" customFormat="1" x14ac:dyDescent="0.3">
      <c r="A48" s="134" t="s">
        <v>17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s="3" customFormat="1" ht="26.25" customHeight="1" x14ac:dyDescent="0.3">
      <c r="A49" s="47">
        <v>183.03</v>
      </c>
      <c r="B49" s="95" t="s">
        <v>21</v>
      </c>
      <c r="C49" s="95"/>
      <c r="D49" s="45">
        <v>90</v>
      </c>
      <c r="E49" s="46">
        <v>22.23</v>
      </c>
      <c r="F49" s="46">
        <v>17.190000000000001</v>
      </c>
      <c r="G49" s="46">
        <v>10.44</v>
      </c>
      <c r="H49" s="46">
        <v>279.89999999999998</v>
      </c>
      <c r="I49" s="46">
        <v>0.1</v>
      </c>
      <c r="J49" s="46">
        <v>0</v>
      </c>
      <c r="K49" s="46">
        <v>0</v>
      </c>
      <c r="L49" s="46">
        <v>0</v>
      </c>
      <c r="M49" s="46">
        <v>4.4000000000000004</v>
      </c>
      <c r="N49" s="46">
        <v>0</v>
      </c>
      <c r="O49" s="46">
        <v>0</v>
      </c>
      <c r="P49" s="46">
        <v>2.42</v>
      </c>
    </row>
    <row r="50" spans="1:16" s="3" customFormat="1" ht="25.5" customHeight="1" x14ac:dyDescent="0.3">
      <c r="A50" s="35" t="s">
        <v>38</v>
      </c>
      <c r="B50" s="96" t="s">
        <v>19</v>
      </c>
      <c r="C50" s="96"/>
      <c r="D50" s="39">
        <v>180</v>
      </c>
      <c r="E50" s="35">
        <v>4.7</v>
      </c>
      <c r="F50" s="35">
        <v>6.65</v>
      </c>
      <c r="G50" s="35">
        <v>32.89</v>
      </c>
      <c r="H50" s="35">
        <v>216.14</v>
      </c>
      <c r="I50" s="35">
        <v>0.24</v>
      </c>
      <c r="J50" s="35">
        <v>39.01</v>
      </c>
      <c r="K50" s="35">
        <v>0.11</v>
      </c>
      <c r="L50" s="35">
        <v>0</v>
      </c>
      <c r="M50" s="35">
        <v>67.849999999999994</v>
      </c>
      <c r="N50" s="35">
        <v>141.82</v>
      </c>
      <c r="O50" s="35">
        <v>49.28</v>
      </c>
      <c r="P50" s="35">
        <v>1.87</v>
      </c>
    </row>
    <row r="51" spans="1:16" s="3" customFormat="1" ht="32.25" customHeight="1" x14ac:dyDescent="0.3">
      <c r="A51" s="87">
        <v>64</v>
      </c>
      <c r="B51" s="101" t="s">
        <v>112</v>
      </c>
      <c r="C51" s="102"/>
      <c r="D51" s="88">
        <v>80</v>
      </c>
      <c r="E51" s="37">
        <v>1.3</v>
      </c>
      <c r="F51" s="37">
        <v>8.1999999999999993</v>
      </c>
      <c r="G51" s="37">
        <v>6.6</v>
      </c>
      <c r="H51" s="29">
        <v>105</v>
      </c>
      <c r="I51" s="29">
        <v>0.01</v>
      </c>
      <c r="J51" s="29">
        <v>1.86</v>
      </c>
      <c r="K51" s="29">
        <v>0</v>
      </c>
      <c r="L51" s="29">
        <v>0</v>
      </c>
      <c r="M51" s="29">
        <v>34.61</v>
      </c>
      <c r="N51" s="29">
        <v>0</v>
      </c>
      <c r="O51" s="29">
        <v>18.649999999999999</v>
      </c>
      <c r="P51" s="29">
        <v>1.2</v>
      </c>
    </row>
    <row r="52" spans="1:16" s="3" customFormat="1" ht="26.25" customHeight="1" x14ac:dyDescent="0.3">
      <c r="A52" s="45">
        <v>210</v>
      </c>
      <c r="B52" s="95" t="s">
        <v>26</v>
      </c>
      <c r="C52" s="95"/>
      <c r="D52" s="47">
        <v>200</v>
      </c>
      <c r="E52" s="46">
        <v>0.5</v>
      </c>
      <c r="F52" s="46">
        <v>0.1</v>
      </c>
      <c r="G52" s="46">
        <v>31.2</v>
      </c>
      <c r="H52" s="46">
        <v>121</v>
      </c>
      <c r="I52" s="46">
        <v>0</v>
      </c>
      <c r="J52" s="46">
        <v>0.28999999999999998</v>
      </c>
      <c r="K52" s="46">
        <v>0</v>
      </c>
      <c r="L52" s="35">
        <v>0</v>
      </c>
      <c r="M52" s="46">
        <v>14.62</v>
      </c>
      <c r="N52" s="46">
        <v>29.2</v>
      </c>
      <c r="O52" s="46">
        <v>8.5</v>
      </c>
      <c r="P52" s="46">
        <v>14.62</v>
      </c>
    </row>
    <row r="53" spans="1:16" s="3" customFormat="1" ht="24.75" customHeight="1" x14ac:dyDescent="0.3">
      <c r="A53" s="36">
        <v>299</v>
      </c>
      <c r="B53" s="111" t="s">
        <v>24</v>
      </c>
      <c r="C53" s="112"/>
      <c r="D53" s="36">
        <v>35</v>
      </c>
      <c r="E53" s="35">
        <v>2.2999999999999998</v>
      </c>
      <c r="F53" s="35">
        <v>0.2</v>
      </c>
      <c r="G53" s="35">
        <v>14.6</v>
      </c>
      <c r="H53" s="35">
        <v>71</v>
      </c>
      <c r="I53" s="35">
        <v>0</v>
      </c>
      <c r="J53" s="35">
        <v>0</v>
      </c>
      <c r="K53" s="35">
        <v>0</v>
      </c>
      <c r="L53" s="35">
        <v>0</v>
      </c>
      <c r="M53" s="35">
        <v>6</v>
      </c>
      <c r="N53" s="35">
        <v>19.5</v>
      </c>
      <c r="O53" s="35">
        <v>4.2</v>
      </c>
      <c r="P53" s="46">
        <v>0.3</v>
      </c>
    </row>
    <row r="54" spans="1:16" s="3" customFormat="1" ht="20.25" customHeight="1" x14ac:dyDescent="0.3">
      <c r="A54" s="36">
        <v>1</v>
      </c>
      <c r="B54" s="111" t="s">
        <v>73</v>
      </c>
      <c r="C54" s="112"/>
      <c r="D54" s="36">
        <v>250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0.14000000000000001</v>
      </c>
      <c r="N54" s="35">
        <v>0</v>
      </c>
      <c r="O54" s="35">
        <v>85</v>
      </c>
      <c r="P54" s="35">
        <v>0.3</v>
      </c>
    </row>
    <row r="55" spans="1:16" s="3" customFormat="1" ht="18.75" customHeight="1" x14ac:dyDescent="0.3">
      <c r="A55" s="107" t="s">
        <v>18</v>
      </c>
      <c r="B55" s="107"/>
      <c r="C55" s="107"/>
      <c r="D55" s="107"/>
      <c r="E55" s="35">
        <f t="shared" ref="E55:P55" si="2">SUM(E49:E50,E51,E52,E53,E54:E54)</f>
        <v>31.03</v>
      </c>
      <c r="F55" s="35">
        <f t="shared" si="2"/>
        <v>32.340000000000011</v>
      </c>
      <c r="G55" s="35">
        <f t="shared" si="2"/>
        <v>95.72999999999999</v>
      </c>
      <c r="H55" s="35">
        <f t="shared" si="2"/>
        <v>793.04</v>
      </c>
      <c r="I55" s="35">
        <f t="shared" si="2"/>
        <v>0.35</v>
      </c>
      <c r="J55" s="35">
        <f t="shared" si="2"/>
        <v>41.16</v>
      </c>
      <c r="K55" s="35">
        <f t="shared" si="2"/>
        <v>0.11</v>
      </c>
      <c r="L55" s="35">
        <f t="shared" si="2"/>
        <v>0</v>
      </c>
      <c r="M55" s="35">
        <f t="shared" si="2"/>
        <v>127.62</v>
      </c>
      <c r="N55" s="35">
        <f t="shared" si="2"/>
        <v>190.51999999999998</v>
      </c>
      <c r="O55" s="35">
        <f t="shared" si="2"/>
        <v>165.63</v>
      </c>
      <c r="P55" s="35">
        <f t="shared" si="2"/>
        <v>20.71</v>
      </c>
    </row>
    <row r="56" spans="1:16" s="3" customFormat="1" x14ac:dyDescent="0.3">
      <c r="A56" s="40"/>
      <c r="B56" s="40"/>
      <c r="C56" s="40"/>
      <c r="D56" s="40"/>
      <c r="E56" s="49"/>
      <c r="F56" s="49"/>
      <c r="G56" s="49"/>
      <c r="H56" s="49"/>
      <c r="I56" s="49"/>
      <c r="J56" s="49"/>
      <c r="K56" s="49"/>
      <c r="L56" s="50"/>
      <c r="M56" s="49"/>
      <c r="N56" s="50"/>
      <c r="O56" s="49"/>
      <c r="P56" s="49"/>
    </row>
    <row r="57" spans="1:16" ht="14.4" customHeight="1" x14ac:dyDescent="0.3">
      <c r="A57" s="51"/>
      <c r="B57" s="17"/>
      <c r="C57" s="17"/>
      <c r="D57" s="24" t="s">
        <v>34</v>
      </c>
      <c r="E57" s="21"/>
      <c r="F57" s="17"/>
      <c r="G57" s="17"/>
      <c r="H57" s="17"/>
      <c r="I57" s="17"/>
      <c r="J57" s="17"/>
      <c r="K57" s="142"/>
      <c r="L57" s="142"/>
      <c r="M57" s="142"/>
      <c r="N57" s="142"/>
      <c r="O57" s="142"/>
      <c r="P57" s="142"/>
    </row>
    <row r="58" spans="1:16" x14ac:dyDescent="0.3">
      <c r="A58" s="17"/>
      <c r="B58" s="17"/>
      <c r="C58" s="17"/>
      <c r="D58" s="135" t="s">
        <v>35</v>
      </c>
      <c r="E58" s="135"/>
      <c r="F58" s="52"/>
      <c r="G58" s="17"/>
      <c r="H58" s="17"/>
      <c r="I58" s="17"/>
      <c r="J58" s="129"/>
      <c r="K58" s="129"/>
      <c r="L58" s="143"/>
      <c r="M58" s="143"/>
      <c r="N58" s="17"/>
      <c r="O58" s="17"/>
      <c r="P58" s="17"/>
    </row>
    <row r="59" spans="1:16" x14ac:dyDescent="0.3">
      <c r="A59" s="131" t="s">
        <v>1</v>
      </c>
      <c r="B59" s="131" t="s">
        <v>2</v>
      </c>
      <c r="C59" s="131"/>
      <c r="D59" s="132" t="s">
        <v>32</v>
      </c>
      <c r="E59" s="131" t="s">
        <v>3</v>
      </c>
      <c r="F59" s="131"/>
      <c r="G59" s="131"/>
      <c r="H59" s="132" t="s">
        <v>28</v>
      </c>
      <c r="I59" s="131" t="s">
        <v>4</v>
      </c>
      <c r="J59" s="131"/>
      <c r="K59" s="131"/>
      <c r="L59" s="131"/>
      <c r="M59" s="131" t="s">
        <v>5</v>
      </c>
      <c r="N59" s="131"/>
      <c r="O59" s="131"/>
      <c r="P59" s="131"/>
    </row>
    <row r="60" spans="1:16" s="3" customFormat="1" ht="45" customHeight="1" x14ac:dyDescent="0.3">
      <c r="A60" s="131"/>
      <c r="B60" s="131"/>
      <c r="C60" s="131"/>
      <c r="D60" s="132"/>
      <c r="E60" s="30" t="s">
        <v>6</v>
      </c>
      <c r="F60" s="30" t="s">
        <v>7</v>
      </c>
      <c r="G60" s="30" t="s">
        <v>8</v>
      </c>
      <c r="H60" s="132"/>
      <c r="I60" s="30" t="s">
        <v>9</v>
      </c>
      <c r="J60" s="30" t="s">
        <v>10</v>
      </c>
      <c r="K60" s="30" t="s">
        <v>11</v>
      </c>
      <c r="L60" s="30" t="s">
        <v>12</v>
      </c>
      <c r="M60" s="30" t="s">
        <v>13</v>
      </c>
      <c r="N60" s="30" t="s">
        <v>14</v>
      </c>
      <c r="O60" s="30" t="s">
        <v>15</v>
      </c>
      <c r="P60" s="30" t="s">
        <v>16</v>
      </c>
    </row>
    <row r="61" spans="1:16" s="3" customFormat="1" ht="19.5" customHeight="1" x14ac:dyDescent="0.3">
      <c r="A61" s="31">
        <v>1</v>
      </c>
      <c r="B61" s="133">
        <v>2</v>
      </c>
      <c r="C61" s="133"/>
      <c r="D61" s="31">
        <v>3</v>
      </c>
      <c r="E61" s="31">
        <v>4</v>
      </c>
      <c r="F61" s="31">
        <v>5</v>
      </c>
      <c r="G61" s="31">
        <v>6</v>
      </c>
      <c r="H61" s="31">
        <v>7</v>
      </c>
      <c r="I61" s="31">
        <v>8</v>
      </c>
      <c r="J61" s="31">
        <v>9</v>
      </c>
      <c r="K61" s="31">
        <v>10</v>
      </c>
      <c r="L61" s="31">
        <v>11</v>
      </c>
      <c r="M61" s="31">
        <v>12</v>
      </c>
      <c r="N61" s="31">
        <v>13</v>
      </c>
      <c r="O61" s="31">
        <v>14</v>
      </c>
      <c r="P61" s="31">
        <v>15</v>
      </c>
    </row>
    <row r="62" spans="1:16" s="3" customFormat="1" ht="13.5" customHeight="1" x14ac:dyDescent="0.3">
      <c r="A62" s="134" t="s">
        <v>17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</row>
    <row r="63" spans="1:16" s="3" customFormat="1" ht="32.25" customHeight="1" x14ac:dyDescent="0.3">
      <c r="A63" s="35">
        <v>119.04</v>
      </c>
      <c r="B63" s="111" t="s">
        <v>101</v>
      </c>
      <c r="C63" s="112"/>
      <c r="D63" s="39">
        <v>180</v>
      </c>
      <c r="E63" s="35">
        <v>6.8</v>
      </c>
      <c r="F63" s="35">
        <v>7.75</v>
      </c>
      <c r="G63" s="35">
        <v>51.3</v>
      </c>
      <c r="H63" s="35">
        <v>306.14999999999998</v>
      </c>
      <c r="I63" s="35">
        <v>0</v>
      </c>
      <c r="J63" s="53">
        <v>0</v>
      </c>
      <c r="K63" s="39">
        <v>0</v>
      </c>
      <c r="L63" s="39">
        <v>0</v>
      </c>
      <c r="M63" s="35">
        <v>0</v>
      </c>
      <c r="N63" s="53">
        <v>0</v>
      </c>
      <c r="O63" s="53">
        <v>0</v>
      </c>
      <c r="P63" s="35">
        <v>0</v>
      </c>
    </row>
    <row r="64" spans="1:16" s="3" customFormat="1" ht="33.75" customHeight="1" x14ac:dyDescent="0.3">
      <c r="A64" s="44" t="s">
        <v>42</v>
      </c>
      <c r="B64" s="115" t="s">
        <v>108</v>
      </c>
      <c r="C64" s="115"/>
      <c r="D64" s="33">
        <v>65</v>
      </c>
      <c r="E64" s="34">
        <v>5</v>
      </c>
      <c r="F64" s="34">
        <v>3</v>
      </c>
      <c r="G64" s="34">
        <v>14.5</v>
      </c>
      <c r="H64" s="34">
        <v>122</v>
      </c>
      <c r="I64" s="34">
        <v>0.05</v>
      </c>
      <c r="J64" s="34">
        <v>0</v>
      </c>
      <c r="K64" s="34">
        <v>0.1</v>
      </c>
      <c r="L64" s="34">
        <v>0</v>
      </c>
      <c r="M64" s="34">
        <v>106.9</v>
      </c>
      <c r="N64" s="34">
        <v>14.9</v>
      </c>
      <c r="O64" s="34">
        <v>15.4</v>
      </c>
      <c r="P64" s="34">
        <v>0.67</v>
      </c>
    </row>
    <row r="65" spans="1:17" s="3" customFormat="1" ht="18.75" customHeight="1" x14ac:dyDescent="0.3">
      <c r="A65" s="45">
        <v>197</v>
      </c>
      <c r="B65" s="95" t="s">
        <v>62</v>
      </c>
      <c r="C65" s="95"/>
      <c r="D65" s="45">
        <v>150</v>
      </c>
      <c r="E65" s="46">
        <v>4.57</v>
      </c>
      <c r="F65" s="46">
        <v>4.08</v>
      </c>
      <c r="G65" s="46">
        <v>7.57</v>
      </c>
      <c r="H65" s="46">
        <v>85</v>
      </c>
      <c r="I65" s="46">
        <v>0.06</v>
      </c>
      <c r="J65" s="46">
        <v>2.0049999999999999</v>
      </c>
      <c r="K65" s="46">
        <v>0</v>
      </c>
      <c r="L65" s="46">
        <v>0</v>
      </c>
      <c r="M65" s="46">
        <v>189.6</v>
      </c>
      <c r="N65" s="46">
        <v>0</v>
      </c>
      <c r="O65" s="46">
        <v>0</v>
      </c>
      <c r="P65" s="46">
        <v>0.16500000000000001</v>
      </c>
    </row>
    <row r="66" spans="1:17" s="3" customFormat="1" ht="18.75" customHeight="1" x14ac:dyDescent="0.3">
      <c r="A66" s="36">
        <v>1</v>
      </c>
      <c r="B66" s="111" t="s">
        <v>73</v>
      </c>
      <c r="C66" s="112"/>
      <c r="D66" s="36">
        <v>250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0.14000000000000001</v>
      </c>
      <c r="N66" s="35">
        <v>0</v>
      </c>
      <c r="O66" s="35">
        <v>85</v>
      </c>
      <c r="P66" s="35">
        <v>0.3</v>
      </c>
    </row>
    <row r="67" spans="1:17" s="3" customFormat="1" ht="20.25" customHeight="1" x14ac:dyDescent="0.3">
      <c r="A67" s="107" t="s">
        <v>18</v>
      </c>
      <c r="B67" s="107"/>
      <c r="C67" s="107"/>
      <c r="D67" s="107"/>
      <c r="E67" s="35">
        <f>SUM(E63:E66)</f>
        <v>16.37</v>
      </c>
      <c r="F67" s="35">
        <f t="shared" ref="F67:P67" si="3">SUM(F63:F66)</f>
        <v>14.83</v>
      </c>
      <c r="G67" s="35">
        <f t="shared" si="3"/>
        <v>73.37</v>
      </c>
      <c r="H67" s="35">
        <f t="shared" si="3"/>
        <v>513.15</v>
      </c>
      <c r="I67" s="35">
        <f t="shared" si="3"/>
        <v>0.11</v>
      </c>
      <c r="J67" s="35">
        <f t="shared" si="3"/>
        <v>2.0049999999999999</v>
      </c>
      <c r="K67" s="35">
        <f t="shared" si="3"/>
        <v>0.1</v>
      </c>
      <c r="L67" s="35">
        <f t="shared" si="3"/>
        <v>0</v>
      </c>
      <c r="M67" s="35">
        <f t="shared" si="3"/>
        <v>296.64</v>
      </c>
      <c r="N67" s="35">
        <f t="shared" si="3"/>
        <v>14.9</v>
      </c>
      <c r="O67" s="35">
        <f t="shared" si="3"/>
        <v>100.4</v>
      </c>
      <c r="P67" s="35">
        <f t="shared" si="3"/>
        <v>1.135</v>
      </c>
    </row>
    <row r="68" spans="1:17" s="3" customFormat="1" ht="18" customHeight="1" x14ac:dyDescent="0.3">
      <c r="A68" s="40"/>
      <c r="B68" s="40"/>
      <c r="C68" s="40"/>
      <c r="D68" s="40"/>
      <c r="E68" s="54"/>
      <c r="F68" s="49"/>
      <c r="G68" s="49"/>
      <c r="H68" s="49"/>
      <c r="I68" s="49"/>
      <c r="J68" s="49"/>
      <c r="K68" s="49"/>
      <c r="L68" s="50"/>
      <c r="M68" s="49"/>
      <c r="N68" s="49"/>
      <c r="O68" s="49"/>
      <c r="P68" s="49"/>
    </row>
    <row r="69" spans="1:17" ht="14.4" customHeight="1" x14ac:dyDescent="0.3">
      <c r="A69" s="18"/>
      <c r="B69" s="18"/>
      <c r="C69" s="18"/>
      <c r="D69" s="24" t="s">
        <v>36</v>
      </c>
      <c r="E69" s="21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7" x14ac:dyDescent="0.3">
      <c r="A70" s="24"/>
      <c r="B70" s="17"/>
      <c r="C70" s="17"/>
      <c r="D70" s="135" t="s">
        <v>35</v>
      </c>
      <c r="E70" s="135"/>
      <c r="F70" s="141"/>
      <c r="G70" s="141"/>
      <c r="H70" s="141"/>
      <c r="I70" s="17"/>
      <c r="J70" s="129"/>
      <c r="K70" s="129"/>
      <c r="L70" s="17"/>
      <c r="M70" s="17"/>
      <c r="N70" s="17"/>
      <c r="O70" s="17"/>
      <c r="P70" s="17"/>
    </row>
    <row r="71" spans="1:17" ht="15" customHeight="1" x14ac:dyDescent="0.3">
      <c r="A71" s="131" t="s">
        <v>1</v>
      </c>
      <c r="B71" s="131" t="s">
        <v>2</v>
      </c>
      <c r="C71" s="131"/>
      <c r="D71" s="132" t="s">
        <v>32</v>
      </c>
      <c r="E71" s="131" t="s">
        <v>3</v>
      </c>
      <c r="F71" s="131"/>
      <c r="G71" s="131"/>
      <c r="H71" s="132" t="s">
        <v>28</v>
      </c>
      <c r="I71" s="131" t="s">
        <v>4</v>
      </c>
      <c r="J71" s="131"/>
      <c r="K71" s="131"/>
      <c r="L71" s="131"/>
      <c r="M71" s="131" t="s">
        <v>5</v>
      </c>
      <c r="N71" s="131"/>
      <c r="O71" s="131"/>
      <c r="P71" s="131"/>
    </row>
    <row r="72" spans="1:17" s="3" customFormat="1" ht="48.75" customHeight="1" x14ac:dyDescent="0.3">
      <c r="A72" s="131"/>
      <c r="B72" s="131"/>
      <c r="C72" s="131"/>
      <c r="D72" s="132"/>
      <c r="E72" s="30" t="s">
        <v>6</v>
      </c>
      <c r="F72" s="30" t="s">
        <v>7</v>
      </c>
      <c r="G72" s="30" t="s">
        <v>8</v>
      </c>
      <c r="H72" s="132"/>
      <c r="I72" s="30" t="s">
        <v>9</v>
      </c>
      <c r="J72" s="30" t="s">
        <v>10</v>
      </c>
      <c r="K72" s="30" t="s">
        <v>11</v>
      </c>
      <c r="L72" s="30" t="s">
        <v>12</v>
      </c>
      <c r="M72" s="30" t="s">
        <v>13</v>
      </c>
      <c r="N72" s="30" t="s">
        <v>14</v>
      </c>
      <c r="O72" s="30" t="s">
        <v>15</v>
      </c>
      <c r="P72" s="30" t="s">
        <v>16</v>
      </c>
    </row>
    <row r="73" spans="1:17" s="3" customFormat="1" ht="18.75" customHeight="1" x14ac:dyDescent="0.3">
      <c r="A73" s="31">
        <v>1</v>
      </c>
      <c r="B73" s="133">
        <v>2</v>
      </c>
      <c r="C73" s="133"/>
      <c r="D73" s="31">
        <v>3</v>
      </c>
      <c r="E73" s="31">
        <v>4</v>
      </c>
      <c r="F73" s="31">
        <v>5</v>
      </c>
      <c r="G73" s="31">
        <v>6</v>
      </c>
      <c r="H73" s="31">
        <v>7</v>
      </c>
      <c r="I73" s="31">
        <v>8</v>
      </c>
      <c r="J73" s="31">
        <v>9</v>
      </c>
      <c r="K73" s="31">
        <v>10</v>
      </c>
      <c r="L73" s="31">
        <v>11</v>
      </c>
      <c r="M73" s="31">
        <v>12</v>
      </c>
      <c r="N73" s="31">
        <v>13</v>
      </c>
      <c r="O73" s="31">
        <v>14</v>
      </c>
      <c r="P73" s="31">
        <v>15</v>
      </c>
    </row>
    <row r="74" spans="1:17" s="3" customFormat="1" ht="15" customHeight="1" x14ac:dyDescent="0.3">
      <c r="A74" s="134" t="s">
        <v>17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</row>
    <row r="75" spans="1:17" s="3" customFormat="1" ht="29.25" customHeight="1" x14ac:dyDescent="0.3">
      <c r="A75" s="55" t="s">
        <v>111</v>
      </c>
      <c r="B75" s="95" t="s">
        <v>109</v>
      </c>
      <c r="C75" s="95"/>
      <c r="D75" s="55" t="s">
        <v>110</v>
      </c>
      <c r="E75" s="46">
        <v>18.5</v>
      </c>
      <c r="F75" s="46">
        <v>26.1</v>
      </c>
      <c r="G75" s="46">
        <v>3</v>
      </c>
      <c r="H75" s="46">
        <v>321</v>
      </c>
      <c r="I75" s="46">
        <v>0.04</v>
      </c>
      <c r="J75" s="46">
        <v>0.45</v>
      </c>
      <c r="K75" s="46">
        <v>0</v>
      </c>
      <c r="L75" s="46">
        <v>0</v>
      </c>
      <c r="M75" s="46">
        <v>51.28</v>
      </c>
      <c r="N75" s="46">
        <v>0</v>
      </c>
      <c r="O75" s="46">
        <v>16.420000000000002</v>
      </c>
      <c r="P75" s="46">
        <v>1.48</v>
      </c>
    </row>
    <row r="76" spans="1:17" s="3" customFormat="1" ht="30" customHeight="1" x14ac:dyDescent="0.3">
      <c r="A76" s="90" t="s">
        <v>65</v>
      </c>
      <c r="B76" s="96" t="s">
        <v>66</v>
      </c>
      <c r="C76" s="96"/>
      <c r="D76" s="94">
        <v>180</v>
      </c>
      <c r="E76" s="89">
        <v>6.61</v>
      </c>
      <c r="F76" s="89">
        <v>7.9</v>
      </c>
      <c r="G76" s="89">
        <v>44.33</v>
      </c>
      <c r="H76" s="89">
        <v>279.06</v>
      </c>
      <c r="I76" s="89">
        <v>0.11</v>
      </c>
      <c r="J76" s="89">
        <v>0</v>
      </c>
      <c r="K76" s="89">
        <v>0.12</v>
      </c>
      <c r="L76" s="89">
        <v>0</v>
      </c>
      <c r="M76" s="89">
        <v>25.33</v>
      </c>
      <c r="N76" s="89">
        <v>58.03</v>
      </c>
      <c r="O76" s="89">
        <v>11</v>
      </c>
      <c r="P76" s="89">
        <v>1.1299999999999999</v>
      </c>
      <c r="Q76" s="1"/>
    </row>
    <row r="77" spans="1:17" s="3" customFormat="1" ht="36.75" customHeight="1" x14ac:dyDescent="0.3">
      <c r="A77" s="87">
        <v>26</v>
      </c>
      <c r="B77" s="101" t="s">
        <v>113</v>
      </c>
      <c r="C77" s="102"/>
      <c r="D77" s="88">
        <v>60</v>
      </c>
      <c r="E77" s="37">
        <v>0.9</v>
      </c>
      <c r="F77" s="37">
        <v>3.06</v>
      </c>
      <c r="G77" s="37">
        <v>5.64</v>
      </c>
      <c r="H77" s="29">
        <v>53</v>
      </c>
      <c r="I77" s="38" t="s">
        <v>114</v>
      </c>
      <c r="J77" s="38" t="s">
        <v>115</v>
      </c>
      <c r="K77" s="38" t="s">
        <v>116</v>
      </c>
      <c r="L77" s="35">
        <v>0</v>
      </c>
      <c r="M77" s="38" t="s">
        <v>117</v>
      </c>
      <c r="N77" s="38" t="s">
        <v>118</v>
      </c>
      <c r="O77" s="38" t="s">
        <v>119</v>
      </c>
      <c r="P77" s="38" t="s">
        <v>120</v>
      </c>
      <c r="Q77" s="1"/>
    </row>
    <row r="78" spans="1:17" s="3" customFormat="1" ht="26.25" customHeight="1" x14ac:dyDescent="0.3">
      <c r="A78" s="45">
        <v>198</v>
      </c>
      <c r="B78" s="95" t="s">
        <v>104</v>
      </c>
      <c r="C78" s="95"/>
      <c r="D78" s="47">
        <v>208</v>
      </c>
      <c r="E78" s="46">
        <v>0.3</v>
      </c>
      <c r="F78" s="46">
        <v>0.1</v>
      </c>
      <c r="G78" s="46">
        <v>15.2</v>
      </c>
      <c r="H78" s="46">
        <v>59</v>
      </c>
      <c r="I78" s="46">
        <v>0</v>
      </c>
      <c r="J78" s="46">
        <v>2.9</v>
      </c>
      <c r="K78" s="46">
        <v>0</v>
      </c>
      <c r="L78" s="46">
        <v>0</v>
      </c>
      <c r="M78" s="46">
        <v>8.1</v>
      </c>
      <c r="N78" s="46">
        <v>9.8000000000000007</v>
      </c>
      <c r="O78" s="46">
        <v>5.2</v>
      </c>
      <c r="P78" s="46">
        <v>0.9</v>
      </c>
      <c r="Q78" s="8"/>
    </row>
    <row r="79" spans="1:17" s="3" customFormat="1" ht="26.25" customHeight="1" x14ac:dyDescent="0.3">
      <c r="A79" s="36">
        <v>299</v>
      </c>
      <c r="B79" s="96" t="s">
        <v>24</v>
      </c>
      <c r="C79" s="96"/>
      <c r="D79" s="36">
        <v>35</v>
      </c>
      <c r="E79" s="35">
        <v>2.2999999999999998</v>
      </c>
      <c r="F79" s="35">
        <v>0.2</v>
      </c>
      <c r="G79" s="35">
        <v>14.6</v>
      </c>
      <c r="H79" s="35">
        <v>71</v>
      </c>
      <c r="I79" s="35">
        <v>0</v>
      </c>
      <c r="J79" s="35">
        <v>0</v>
      </c>
      <c r="K79" s="35">
        <v>0</v>
      </c>
      <c r="L79" s="35">
        <v>0</v>
      </c>
      <c r="M79" s="35">
        <v>6</v>
      </c>
      <c r="N79" s="35">
        <v>19.5</v>
      </c>
      <c r="O79" s="35">
        <v>4.2</v>
      </c>
      <c r="P79" s="35">
        <v>0.3</v>
      </c>
      <c r="Q79" s="8"/>
    </row>
    <row r="80" spans="1:17" s="3" customFormat="1" ht="20.25" customHeight="1" x14ac:dyDescent="0.3">
      <c r="A80" s="36">
        <v>1</v>
      </c>
      <c r="B80" s="111" t="s">
        <v>73</v>
      </c>
      <c r="C80" s="112"/>
      <c r="D80" s="36">
        <v>250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0.14000000000000001</v>
      </c>
      <c r="N80" s="35">
        <v>0</v>
      </c>
      <c r="O80" s="35">
        <v>85</v>
      </c>
      <c r="P80" s="35">
        <v>0.3</v>
      </c>
    </row>
    <row r="81" spans="1:16" s="3" customFormat="1" ht="20.25" customHeight="1" x14ac:dyDescent="0.3">
      <c r="A81" s="107" t="s">
        <v>18</v>
      </c>
      <c r="B81" s="107"/>
      <c r="C81" s="107"/>
      <c r="D81" s="107"/>
      <c r="E81" s="35">
        <f>SUM(E75:E80)</f>
        <v>28.61</v>
      </c>
      <c r="F81" s="35">
        <f t="shared" ref="F81:P81" si="4">SUM(F75:F80)</f>
        <v>37.360000000000007</v>
      </c>
      <c r="G81" s="35">
        <f t="shared" si="4"/>
        <v>82.77</v>
      </c>
      <c r="H81" s="35">
        <f t="shared" si="4"/>
        <v>783.06</v>
      </c>
      <c r="I81" s="35">
        <f t="shared" si="4"/>
        <v>0.15</v>
      </c>
      <c r="J81" s="35">
        <f t="shared" si="4"/>
        <v>3.35</v>
      </c>
      <c r="K81" s="35">
        <f t="shared" si="4"/>
        <v>0.12</v>
      </c>
      <c r="L81" s="35">
        <f t="shared" si="4"/>
        <v>0</v>
      </c>
      <c r="M81" s="35">
        <f t="shared" si="4"/>
        <v>90.85</v>
      </c>
      <c r="N81" s="35">
        <f t="shared" si="4"/>
        <v>87.33</v>
      </c>
      <c r="O81" s="35">
        <f t="shared" si="4"/>
        <v>121.82000000000001</v>
      </c>
      <c r="P81" s="35">
        <f t="shared" si="4"/>
        <v>4.1099999999999994</v>
      </c>
    </row>
    <row r="82" spans="1:16" s="3" customFormat="1" ht="19.5" customHeight="1" x14ac:dyDescent="0.3">
      <c r="A82" s="56"/>
      <c r="B82" s="56"/>
      <c r="C82" s="56"/>
      <c r="D82" s="56"/>
      <c r="E82" s="57"/>
      <c r="F82" s="57"/>
      <c r="G82" s="57"/>
      <c r="H82" s="57"/>
      <c r="I82" s="57"/>
      <c r="J82" s="58"/>
      <c r="K82" s="58"/>
      <c r="L82" s="58"/>
      <c r="M82" s="58"/>
      <c r="N82" s="57"/>
      <c r="O82" s="57"/>
      <c r="P82" s="57"/>
    </row>
    <row r="83" spans="1:16" x14ac:dyDescent="0.3">
      <c r="A83" s="24"/>
      <c r="B83" s="17"/>
      <c r="C83" s="17"/>
      <c r="D83" s="24" t="s">
        <v>29</v>
      </c>
      <c r="E83" s="21"/>
      <c r="F83" s="59"/>
      <c r="G83" s="59"/>
      <c r="H83" s="59"/>
      <c r="I83" s="17"/>
      <c r="J83" s="145"/>
      <c r="K83" s="145"/>
      <c r="L83" s="144"/>
      <c r="M83" s="144"/>
      <c r="N83" s="17"/>
      <c r="O83" s="17"/>
      <c r="P83" s="17"/>
    </row>
    <row r="84" spans="1:16" x14ac:dyDescent="0.3">
      <c r="A84" s="17"/>
      <c r="B84" s="17"/>
      <c r="C84" s="17"/>
      <c r="D84" s="135" t="s">
        <v>37</v>
      </c>
      <c r="E84" s="135"/>
      <c r="F84" s="52"/>
      <c r="G84" s="17"/>
      <c r="H84" s="17"/>
      <c r="I84" s="17"/>
      <c r="J84" s="129"/>
      <c r="K84" s="129"/>
      <c r="L84" s="143"/>
      <c r="M84" s="143"/>
      <c r="N84" s="17"/>
      <c r="O84" s="17"/>
      <c r="P84" s="17"/>
    </row>
    <row r="85" spans="1:16" x14ac:dyDescent="0.3">
      <c r="A85" s="131" t="s">
        <v>1</v>
      </c>
      <c r="B85" s="131" t="s">
        <v>2</v>
      </c>
      <c r="C85" s="131"/>
      <c r="D85" s="132" t="s">
        <v>32</v>
      </c>
      <c r="E85" s="131" t="s">
        <v>3</v>
      </c>
      <c r="F85" s="131"/>
      <c r="G85" s="131"/>
      <c r="H85" s="132" t="s">
        <v>28</v>
      </c>
      <c r="I85" s="131" t="s">
        <v>4</v>
      </c>
      <c r="J85" s="131"/>
      <c r="K85" s="131"/>
      <c r="L85" s="131"/>
      <c r="M85" s="131" t="s">
        <v>5</v>
      </c>
      <c r="N85" s="131"/>
      <c r="O85" s="131"/>
      <c r="P85" s="131"/>
    </row>
    <row r="86" spans="1:16" s="3" customFormat="1" ht="44.25" customHeight="1" x14ac:dyDescent="0.3">
      <c r="A86" s="131"/>
      <c r="B86" s="131"/>
      <c r="C86" s="131"/>
      <c r="D86" s="132"/>
      <c r="E86" s="30" t="s">
        <v>6</v>
      </c>
      <c r="F86" s="30" t="s">
        <v>7</v>
      </c>
      <c r="G86" s="30" t="s">
        <v>8</v>
      </c>
      <c r="H86" s="132"/>
      <c r="I86" s="30" t="s">
        <v>9</v>
      </c>
      <c r="J86" s="30" t="s">
        <v>10</v>
      </c>
      <c r="K86" s="30" t="s">
        <v>11</v>
      </c>
      <c r="L86" s="30" t="s">
        <v>12</v>
      </c>
      <c r="M86" s="30" t="s">
        <v>13</v>
      </c>
      <c r="N86" s="30" t="s">
        <v>14</v>
      </c>
      <c r="O86" s="30" t="s">
        <v>15</v>
      </c>
      <c r="P86" s="30" t="s">
        <v>16</v>
      </c>
    </row>
    <row r="87" spans="1:16" s="3" customFormat="1" ht="22.5" customHeight="1" x14ac:dyDescent="0.3">
      <c r="A87" s="31">
        <v>1</v>
      </c>
      <c r="B87" s="133">
        <v>2</v>
      </c>
      <c r="C87" s="133"/>
      <c r="D87" s="31">
        <v>3</v>
      </c>
      <c r="E87" s="31">
        <v>4</v>
      </c>
      <c r="F87" s="31">
        <v>5</v>
      </c>
      <c r="G87" s="31">
        <v>6</v>
      </c>
      <c r="H87" s="31">
        <v>7</v>
      </c>
      <c r="I87" s="31">
        <v>8</v>
      </c>
      <c r="J87" s="31">
        <v>9</v>
      </c>
      <c r="K87" s="31">
        <v>10</v>
      </c>
      <c r="L87" s="31">
        <v>11</v>
      </c>
      <c r="M87" s="31">
        <v>12</v>
      </c>
      <c r="N87" s="31">
        <v>13</v>
      </c>
      <c r="O87" s="31">
        <v>14</v>
      </c>
      <c r="P87" s="31">
        <v>15</v>
      </c>
    </row>
    <row r="88" spans="1:16" s="3" customFormat="1" ht="15.75" customHeight="1" x14ac:dyDescent="0.3">
      <c r="A88" s="134" t="s">
        <v>17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</row>
    <row r="89" spans="1:16" s="3" customFormat="1" ht="29.25" customHeight="1" x14ac:dyDescent="0.3">
      <c r="A89" s="35" t="s">
        <v>47</v>
      </c>
      <c r="B89" s="115" t="s">
        <v>105</v>
      </c>
      <c r="C89" s="115"/>
      <c r="D89" s="39">
        <v>257</v>
      </c>
      <c r="E89" s="35">
        <v>7.7</v>
      </c>
      <c r="F89" s="35">
        <v>10.6</v>
      </c>
      <c r="G89" s="35">
        <v>41</v>
      </c>
      <c r="H89" s="35">
        <v>291</v>
      </c>
      <c r="I89" s="35">
        <v>0.14000000000000001</v>
      </c>
      <c r="J89" s="35">
        <v>0.66</v>
      </c>
      <c r="K89" s="35">
        <v>0.06</v>
      </c>
      <c r="L89" s="35">
        <v>0</v>
      </c>
      <c r="M89" s="35">
        <v>156.08000000000001</v>
      </c>
      <c r="N89" s="35">
        <v>76.34</v>
      </c>
      <c r="O89" s="35">
        <v>45.4</v>
      </c>
      <c r="P89" s="35">
        <v>0.99</v>
      </c>
    </row>
    <row r="90" spans="1:16" s="3" customFormat="1" ht="29.25" customHeight="1" x14ac:dyDescent="0.3">
      <c r="A90" s="44" t="s">
        <v>46</v>
      </c>
      <c r="B90" s="95" t="s">
        <v>122</v>
      </c>
      <c r="C90" s="95"/>
      <c r="D90" s="44" t="s">
        <v>121</v>
      </c>
      <c r="E90" s="34">
        <v>2.4</v>
      </c>
      <c r="F90" s="34">
        <v>8.6</v>
      </c>
      <c r="G90" s="34">
        <v>14.6</v>
      </c>
      <c r="H90" s="34">
        <v>146</v>
      </c>
      <c r="I90" s="34">
        <v>0.05</v>
      </c>
      <c r="J90" s="34">
        <v>0</v>
      </c>
      <c r="K90" s="34">
        <v>0.1</v>
      </c>
      <c r="L90" s="34">
        <v>0</v>
      </c>
      <c r="M90" s="34">
        <v>8.1</v>
      </c>
      <c r="N90" s="34">
        <v>14.9</v>
      </c>
      <c r="O90" s="34">
        <v>9.9</v>
      </c>
      <c r="P90" s="34">
        <v>0.62</v>
      </c>
    </row>
    <row r="91" spans="1:16" s="3" customFormat="1" ht="34.5" customHeight="1" x14ac:dyDescent="0.3">
      <c r="A91" s="34" t="s">
        <v>39</v>
      </c>
      <c r="B91" s="115" t="s">
        <v>27</v>
      </c>
      <c r="C91" s="115"/>
      <c r="D91" s="32">
        <v>200</v>
      </c>
      <c r="E91" s="34">
        <v>1.4</v>
      </c>
      <c r="F91" s="34">
        <v>2</v>
      </c>
      <c r="G91" s="34">
        <v>22.4</v>
      </c>
      <c r="H91" s="34">
        <v>116</v>
      </c>
      <c r="I91" s="34">
        <v>0</v>
      </c>
      <c r="J91" s="34">
        <v>1</v>
      </c>
      <c r="K91" s="34">
        <v>0</v>
      </c>
      <c r="L91" s="34">
        <v>0</v>
      </c>
      <c r="M91" s="34">
        <v>34</v>
      </c>
      <c r="N91" s="34">
        <v>45</v>
      </c>
      <c r="O91" s="34">
        <v>7</v>
      </c>
      <c r="P91" s="34">
        <v>0</v>
      </c>
    </row>
    <row r="92" spans="1:16" s="3" customFormat="1" ht="30.75" customHeight="1" x14ac:dyDescent="0.3">
      <c r="A92" s="44" t="s">
        <v>93</v>
      </c>
      <c r="B92" s="105" t="s">
        <v>63</v>
      </c>
      <c r="C92" s="106"/>
      <c r="D92" s="33">
        <v>36</v>
      </c>
      <c r="E92" s="34">
        <v>2.89</v>
      </c>
      <c r="F92" s="34">
        <v>0.3</v>
      </c>
      <c r="G92" s="34">
        <v>18.47</v>
      </c>
      <c r="H92" s="34">
        <v>90</v>
      </c>
      <c r="I92" s="34">
        <v>0.04</v>
      </c>
      <c r="J92" s="34">
        <v>0</v>
      </c>
      <c r="K92" s="34">
        <v>0</v>
      </c>
      <c r="L92" s="34">
        <v>0</v>
      </c>
      <c r="M92" s="34">
        <v>7.6</v>
      </c>
      <c r="N92" s="34">
        <v>24.7</v>
      </c>
      <c r="O92" s="34">
        <v>5.32</v>
      </c>
      <c r="P92" s="34">
        <v>0.42</v>
      </c>
    </row>
    <row r="93" spans="1:16" s="3" customFormat="1" ht="74.25" customHeight="1" x14ac:dyDescent="0.3">
      <c r="A93" s="146" t="s">
        <v>49</v>
      </c>
      <c r="B93" s="116" t="s">
        <v>50</v>
      </c>
      <c r="C93" s="117"/>
      <c r="D93" s="148">
        <v>200</v>
      </c>
      <c r="E93" s="64" t="s">
        <v>52</v>
      </c>
      <c r="F93" s="65" t="s">
        <v>53</v>
      </c>
      <c r="G93" s="65" t="s">
        <v>54</v>
      </c>
      <c r="H93" s="65" t="s">
        <v>55</v>
      </c>
      <c r="I93" s="65" t="s">
        <v>51</v>
      </c>
      <c r="J93" s="65" t="s">
        <v>56</v>
      </c>
      <c r="K93" s="65" t="s">
        <v>57</v>
      </c>
      <c r="L93" s="35">
        <v>0</v>
      </c>
      <c r="M93" s="65" t="s">
        <v>58</v>
      </c>
      <c r="N93" s="65" t="s">
        <v>59</v>
      </c>
      <c r="O93" s="65" t="s">
        <v>60</v>
      </c>
      <c r="P93" s="65" t="s">
        <v>61</v>
      </c>
    </row>
    <row r="94" spans="1:16" s="3" customFormat="1" ht="21.75" customHeight="1" x14ac:dyDescent="0.3">
      <c r="A94" s="147"/>
      <c r="B94" s="118"/>
      <c r="C94" s="119"/>
      <c r="D94" s="149"/>
      <c r="E94" s="64">
        <v>0.95</v>
      </c>
      <c r="F94" s="64">
        <v>0.23</v>
      </c>
      <c r="G94" s="64">
        <v>12.87</v>
      </c>
      <c r="H94" s="64">
        <v>66.599999999999994</v>
      </c>
      <c r="I94" s="64">
        <v>0.02</v>
      </c>
      <c r="J94" s="64">
        <v>70.430000000000007</v>
      </c>
      <c r="K94" s="64">
        <v>23.02</v>
      </c>
      <c r="L94" s="35">
        <v>0</v>
      </c>
      <c r="M94" s="64">
        <v>26.98</v>
      </c>
      <c r="N94" s="64">
        <v>26.86</v>
      </c>
      <c r="O94" s="64">
        <v>21.21</v>
      </c>
      <c r="P94" s="64">
        <v>0.52</v>
      </c>
    </row>
    <row r="95" spans="1:16" s="3" customFormat="1" ht="19.5" customHeight="1" x14ac:dyDescent="0.3">
      <c r="A95" s="36">
        <v>1</v>
      </c>
      <c r="B95" s="111" t="s">
        <v>73</v>
      </c>
      <c r="C95" s="112"/>
      <c r="D95" s="36">
        <v>250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0.14000000000000001</v>
      </c>
      <c r="N95" s="35">
        <v>0</v>
      </c>
      <c r="O95" s="35">
        <v>85</v>
      </c>
      <c r="P95" s="35">
        <v>0.3</v>
      </c>
    </row>
    <row r="96" spans="1:16" s="3" customFormat="1" ht="19.5" customHeight="1" x14ac:dyDescent="0.3">
      <c r="A96" s="107" t="s">
        <v>18</v>
      </c>
      <c r="B96" s="107"/>
      <c r="C96" s="107"/>
      <c r="D96" s="107"/>
      <c r="E96" s="35">
        <f>SUM(E89,E91,E92,E93,E94,E95)</f>
        <v>12.94</v>
      </c>
      <c r="F96" s="35">
        <f t="shared" ref="F96:P96" si="5">SUM(F89,F91,F92,F93,F94,F95)</f>
        <v>13.13</v>
      </c>
      <c r="G96" s="35">
        <f t="shared" si="5"/>
        <v>94.740000000000009</v>
      </c>
      <c r="H96" s="35">
        <f t="shared" si="5"/>
        <v>563.6</v>
      </c>
      <c r="I96" s="35">
        <f t="shared" si="5"/>
        <v>0.2</v>
      </c>
      <c r="J96" s="35">
        <f t="shared" si="5"/>
        <v>72.09</v>
      </c>
      <c r="K96" s="35">
        <f t="shared" si="5"/>
        <v>23.08</v>
      </c>
      <c r="L96" s="35">
        <f t="shared" si="5"/>
        <v>0</v>
      </c>
      <c r="M96" s="35">
        <f t="shared" si="5"/>
        <v>224.79999999999998</v>
      </c>
      <c r="N96" s="35">
        <f t="shared" si="5"/>
        <v>172.89999999999998</v>
      </c>
      <c r="O96" s="35">
        <f t="shared" si="5"/>
        <v>163.93</v>
      </c>
      <c r="P96" s="35">
        <f t="shared" si="5"/>
        <v>2.23</v>
      </c>
    </row>
    <row r="97" spans="1:16" s="3" customFormat="1" x14ac:dyDescent="0.3">
      <c r="A97" s="40"/>
      <c r="B97" s="40"/>
      <c r="C97" s="40"/>
      <c r="D97" s="40"/>
      <c r="E97" s="41"/>
      <c r="F97" s="41"/>
      <c r="G97" s="42"/>
      <c r="H97" s="41"/>
      <c r="I97" s="41"/>
      <c r="J97" s="41"/>
      <c r="K97" s="41"/>
      <c r="L97" s="42"/>
      <c r="M97" s="41"/>
      <c r="N97" s="41"/>
      <c r="O97" s="41"/>
      <c r="P97" s="41"/>
    </row>
    <row r="98" spans="1:16" x14ac:dyDescent="0.3">
      <c r="A98" s="51"/>
      <c r="B98" s="17"/>
      <c r="C98" s="17"/>
      <c r="D98" s="24" t="s">
        <v>31</v>
      </c>
      <c r="E98" s="21"/>
      <c r="F98" s="17"/>
      <c r="G98" s="17"/>
      <c r="H98" s="17"/>
      <c r="I98" s="17"/>
      <c r="J98" s="17"/>
      <c r="K98" s="142"/>
      <c r="L98" s="142"/>
      <c r="M98" s="142"/>
      <c r="N98" s="142"/>
      <c r="O98" s="142"/>
      <c r="P98" s="142"/>
    </row>
    <row r="99" spans="1:16" x14ac:dyDescent="0.3">
      <c r="A99" s="17"/>
      <c r="B99" s="17"/>
      <c r="C99" s="17"/>
      <c r="D99" s="135" t="s">
        <v>37</v>
      </c>
      <c r="E99" s="135"/>
      <c r="F99" s="52"/>
      <c r="G99" s="17"/>
      <c r="H99" s="17"/>
      <c r="I99" s="17"/>
      <c r="J99" s="129"/>
      <c r="K99" s="129"/>
      <c r="L99" s="139"/>
      <c r="M99" s="139"/>
      <c r="N99" s="17"/>
      <c r="O99" s="17"/>
      <c r="P99" s="17"/>
    </row>
    <row r="100" spans="1:16" x14ac:dyDescent="0.3">
      <c r="A100" s="131" t="s">
        <v>1</v>
      </c>
      <c r="B100" s="131" t="s">
        <v>2</v>
      </c>
      <c r="C100" s="131"/>
      <c r="D100" s="132" t="s">
        <v>32</v>
      </c>
      <c r="E100" s="131" t="s">
        <v>3</v>
      </c>
      <c r="F100" s="131"/>
      <c r="G100" s="131"/>
      <c r="H100" s="132" t="s">
        <v>28</v>
      </c>
      <c r="I100" s="131" t="s">
        <v>4</v>
      </c>
      <c r="J100" s="131"/>
      <c r="K100" s="131"/>
      <c r="L100" s="131"/>
      <c r="M100" s="131" t="s">
        <v>5</v>
      </c>
      <c r="N100" s="131"/>
      <c r="O100" s="131"/>
      <c r="P100" s="131"/>
    </row>
    <row r="101" spans="1:16" s="3" customFormat="1" ht="46.5" customHeight="1" x14ac:dyDescent="0.3">
      <c r="A101" s="131"/>
      <c r="B101" s="131"/>
      <c r="C101" s="131"/>
      <c r="D101" s="132"/>
      <c r="E101" s="30" t="s">
        <v>6</v>
      </c>
      <c r="F101" s="30" t="s">
        <v>7</v>
      </c>
      <c r="G101" s="30" t="s">
        <v>8</v>
      </c>
      <c r="H101" s="132"/>
      <c r="I101" s="30" t="s">
        <v>9</v>
      </c>
      <c r="J101" s="30" t="s">
        <v>10</v>
      </c>
      <c r="K101" s="30" t="s">
        <v>11</v>
      </c>
      <c r="L101" s="30" t="s">
        <v>12</v>
      </c>
      <c r="M101" s="30" t="s">
        <v>13</v>
      </c>
      <c r="N101" s="30" t="s">
        <v>14</v>
      </c>
      <c r="O101" s="30" t="s">
        <v>15</v>
      </c>
      <c r="P101" s="30" t="s">
        <v>16</v>
      </c>
    </row>
    <row r="102" spans="1:16" s="3" customFormat="1" ht="18.75" customHeight="1" x14ac:dyDescent="0.3">
      <c r="A102" s="31">
        <v>1</v>
      </c>
      <c r="B102" s="133">
        <v>2</v>
      </c>
      <c r="C102" s="133"/>
      <c r="D102" s="31">
        <v>3</v>
      </c>
      <c r="E102" s="31">
        <v>4</v>
      </c>
      <c r="F102" s="31">
        <v>5</v>
      </c>
      <c r="G102" s="31">
        <v>6</v>
      </c>
      <c r="H102" s="31">
        <v>7</v>
      </c>
      <c r="I102" s="31">
        <v>8</v>
      </c>
      <c r="J102" s="31">
        <v>9</v>
      </c>
      <c r="K102" s="31">
        <v>10</v>
      </c>
      <c r="L102" s="31">
        <v>11</v>
      </c>
      <c r="M102" s="31">
        <v>12</v>
      </c>
      <c r="N102" s="31">
        <v>13</v>
      </c>
      <c r="O102" s="31">
        <v>14</v>
      </c>
      <c r="P102" s="31">
        <v>15</v>
      </c>
    </row>
    <row r="103" spans="1:16" s="3" customFormat="1" ht="15.75" customHeight="1" x14ac:dyDescent="0.3">
      <c r="A103" s="134" t="s">
        <v>17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</row>
    <row r="104" spans="1:16" s="3" customFormat="1" ht="34.5" customHeight="1" x14ac:dyDescent="0.3">
      <c r="A104" s="60" t="s">
        <v>40</v>
      </c>
      <c r="B104" s="96" t="s">
        <v>20</v>
      </c>
      <c r="C104" s="96"/>
      <c r="D104" s="36">
        <v>180</v>
      </c>
      <c r="E104" s="35">
        <v>15.6</v>
      </c>
      <c r="F104" s="35">
        <v>15.2</v>
      </c>
      <c r="G104" s="35">
        <v>23.15</v>
      </c>
      <c r="H104" s="35">
        <v>294</v>
      </c>
      <c r="I104" s="35">
        <v>0.05</v>
      </c>
      <c r="J104" s="35">
        <v>0.4</v>
      </c>
      <c r="K104" s="35">
        <v>1.21</v>
      </c>
      <c r="L104" s="35">
        <v>0</v>
      </c>
      <c r="M104" s="35">
        <v>12.23</v>
      </c>
      <c r="N104" s="35">
        <v>172.16</v>
      </c>
      <c r="O104" s="35">
        <v>32.97</v>
      </c>
      <c r="P104" s="35">
        <v>2.2000000000000002</v>
      </c>
    </row>
    <row r="105" spans="1:16" s="3" customFormat="1" ht="29.25" customHeight="1" x14ac:dyDescent="0.3">
      <c r="A105" s="92">
        <v>24</v>
      </c>
      <c r="B105" s="99" t="s">
        <v>123</v>
      </c>
      <c r="C105" s="100"/>
      <c r="D105" s="93">
        <v>80</v>
      </c>
      <c r="E105" s="37">
        <v>1.1000000000000001</v>
      </c>
      <c r="F105" s="37">
        <v>6.7</v>
      </c>
      <c r="G105" s="37">
        <v>6.5</v>
      </c>
      <c r="H105" s="38" t="s">
        <v>124</v>
      </c>
      <c r="I105" s="38" t="s">
        <v>125</v>
      </c>
      <c r="J105" s="38" t="s">
        <v>126</v>
      </c>
      <c r="K105" s="38" t="s">
        <v>127</v>
      </c>
      <c r="L105" s="35">
        <v>0</v>
      </c>
      <c r="M105" s="38" t="s">
        <v>128</v>
      </c>
      <c r="N105" s="38" t="s">
        <v>127</v>
      </c>
      <c r="O105" s="38" t="s">
        <v>129</v>
      </c>
      <c r="P105" s="38" t="s">
        <v>130</v>
      </c>
    </row>
    <row r="106" spans="1:16" s="3" customFormat="1" ht="26.25" customHeight="1" x14ac:dyDescent="0.3">
      <c r="A106" s="45">
        <v>210</v>
      </c>
      <c r="B106" s="95" t="s">
        <v>26</v>
      </c>
      <c r="C106" s="95"/>
      <c r="D106" s="47">
        <v>200</v>
      </c>
      <c r="E106" s="46">
        <v>0.5</v>
      </c>
      <c r="F106" s="46">
        <v>0.1</v>
      </c>
      <c r="G106" s="46">
        <v>31.2</v>
      </c>
      <c r="H106" s="46">
        <v>121</v>
      </c>
      <c r="I106" s="46">
        <v>0</v>
      </c>
      <c r="J106" s="46">
        <v>0.28999999999999998</v>
      </c>
      <c r="K106" s="46">
        <v>0</v>
      </c>
      <c r="L106" s="46">
        <v>0</v>
      </c>
      <c r="M106" s="46">
        <v>14.62</v>
      </c>
      <c r="N106" s="46">
        <v>29.2</v>
      </c>
      <c r="O106" s="46">
        <v>8.5</v>
      </c>
      <c r="P106" s="46">
        <v>14.62</v>
      </c>
    </row>
    <row r="107" spans="1:16" s="3" customFormat="1" ht="23.25" customHeight="1" x14ac:dyDescent="0.3">
      <c r="A107" s="36">
        <v>299</v>
      </c>
      <c r="B107" s="96" t="s">
        <v>24</v>
      </c>
      <c r="C107" s="96"/>
      <c r="D107" s="36">
        <v>35</v>
      </c>
      <c r="E107" s="35">
        <v>2.2999999999999998</v>
      </c>
      <c r="F107" s="35">
        <v>0.2</v>
      </c>
      <c r="G107" s="35">
        <v>14.6</v>
      </c>
      <c r="H107" s="35">
        <v>71</v>
      </c>
      <c r="I107" s="35">
        <v>0</v>
      </c>
      <c r="J107" s="35">
        <v>0</v>
      </c>
      <c r="K107" s="35">
        <v>0</v>
      </c>
      <c r="L107" s="35">
        <v>0</v>
      </c>
      <c r="M107" s="35">
        <v>6</v>
      </c>
      <c r="N107" s="35">
        <v>19.5</v>
      </c>
      <c r="O107" s="35">
        <v>4.2</v>
      </c>
      <c r="P107" s="35">
        <v>0.3</v>
      </c>
    </row>
    <row r="108" spans="1:16" s="3" customFormat="1" ht="25.5" customHeight="1" x14ac:dyDescent="0.3">
      <c r="A108" s="44" t="s">
        <v>93</v>
      </c>
      <c r="B108" s="105" t="s">
        <v>63</v>
      </c>
      <c r="C108" s="106"/>
      <c r="D108" s="33">
        <v>40</v>
      </c>
      <c r="E108" s="34">
        <v>2.89</v>
      </c>
      <c r="F108" s="34">
        <v>0.3</v>
      </c>
      <c r="G108" s="34">
        <v>18.47</v>
      </c>
      <c r="H108" s="34">
        <v>90</v>
      </c>
      <c r="I108" s="34">
        <v>0.04</v>
      </c>
      <c r="J108" s="34">
        <v>0</v>
      </c>
      <c r="K108" s="34">
        <v>0</v>
      </c>
      <c r="L108" s="34">
        <v>0</v>
      </c>
      <c r="M108" s="34">
        <v>7.6</v>
      </c>
      <c r="N108" s="34">
        <v>24.7</v>
      </c>
      <c r="O108" s="34">
        <v>5.32</v>
      </c>
      <c r="P108" s="34">
        <v>0.42</v>
      </c>
    </row>
    <row r="109" spans="1:16" s="3" customFormat="1" ht="18.75" customHeight="1" x14ac:dyDescent="0.3">
      <c r="A109" s="36">
        <v>1</v>
      </c>
      <c r="B109" s="111" t="s">
        <v>73</v>
      </c>
      <c r="C109" s="112"/>
      <c r="D109" s="36">
        <v>250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0.14000000000000001</v>
      </c>
      <c r="N109" s="35">
        <v>0</v>
      </c>
      <c r="O109" s="35">
        <v>85</v>
      </c>
      <c r="P109" s="35">
        <v>0.3</v>
      </c>
    </row>
    <row r="110" spans="1:16" s="3" customFormat="1" ht="18.75" customHeight="1" x14ac:dyDescent="0.3">
      <c r="A110" s="107" t="s">
        <v>18</v>
      </c>
      <c r="B110" s="107"/>
      <c r="C110" s="107"/>
      <c r="D110" s="107"/>
      <c r="E110" s="35">
        <f t="shared" ref="E110:P110" si="6">SUM(E104:E109)</f>
        <v>22.39</v>
      </c>
      <c r="F110" s="35">
        <f t="shared" si="6"/>
        <v>22.5</v>
      </c>
      <c r="G110" s="35">
        <f t="shared" si="6"/>
        <v>93.919999999999987</v>
      </c>
      <c r="H110" s="35">
        <f t="shared" si="6"/>
        <v>576</v>
      </c>
      <c r="I110" s="35">
        <f t="shared" si="6"/>
        <v>0.09</v>
      </c>
      <c r="J110" s="35">
        <f t="shared" si="6"/>
        <v>0.69</v>
      </c>
      <c r="K110" s="35">
        <f t="shared" si="6"/>
        <v>1.21</v>
      </c>
      <c r="L110" s="35">
        <f t="shared" si="6"/>
        <v>0</v>
      </c>
      <c r="M110" s="35">
        <f t="shared" si="6"/>
        <v>40.590000000000003</v>
      </c>
      <c r="N110" s="35">
        <f t="shared" si="6"/>
        <v>245.55999999999997</v>
      </c>
      <c r="O110" s="35">
        <f t="shared" si="6"/>
        <v>135.99</v>
      </c>
      <c r="P110" s="35">
        <f t="shared" si="6"/>
        <v>17.840000000000003</v>
      </c>
    </row>
    <row r="111" spans="1:16" s="3" customFormat="1" x14ac:dyDescent="0.3">
      <c r="A111" s="51"/>
      <c r="B111" s="17"/>
      <c r="C111" s="17"/>
      <c r="D111" s="17"/>
      <c r="E111" s="17"/>
      <c r="F111" s="17"/>
      <c r="G111" s="17"/>
      <c r="H111" s="17"/>
      <c r="I111" s="17"/>
      <c r="J111" s="17"/>
      <c r="K111" s="142"/>
      <c r="L111" s="142"/>
      <c r="M111" s="142"/>
      <c r="N111" s="142"/>
      <c r="O111" s="142"/>
      <c r="P111" s="142"/>
    </row>
    <row r="112" spans="1:16" ht="21" customHeight="1" x14ac:dyDescent="0.3">
      <c r="A112" s="24"/>
      <c r="B112" s="17"/>
      <c r="C112" s="17"/>
      <c r="D112" s="24" t="s">
        <v>33</v>
      </c>
      <c r="E112" s="21"/>
      <c r="F112" s="59"/>
      <c r="G112" s="59"/>
      <c r="H112" s="59"/>
      <c r="I112" s="17"/>
      <c r="J112" s="129"/>
      <c r="K112" s="129"/>
      <c r="L112" s="136"/>
      <c r="M112" s="136"/>
      <c r="N112" s="17"/>
      <c r="O112" s="17"/>
      <c r="P112" s="17"/>
    </row>
    <row r="113" spans="1:16" x14ac:dyDescent="0.3">
      <c r="A113" s="17"/>
      <c r="B113" s="17"/>
      <c r="C113" s="17"/>
      <c r="D113" s="135" t="s">
        <v>37</v>
      </c>
      <c r="E113" s="135"/>
      <c r="F113" s="61"/>
      <c r="G113" s="61"/>
      <c r="H113" s="61"/>
      <c r="I113" s="61"/>
      <c r="J113" s="61"/>
      <c r="K113" s="61"/>
      <c r="L113" s="61"/>
      <c r="M113" s="61"/>
      <c r="N113" s="17"/>
      <c r="O113" s="17"/>
      <c r="P113" s="17"/>
    </row>
    <row r="114" spans="1:16" x14ac:dyDescent="0.3">
      <c r="A114" s="131" t="s">
        <v>1</v>
      </c>
      <c r="B114" s="131" t="s">
        <v>2</v>
      </c>
      <c r="C114" s="131"/>
      <c r="D114" s="132" t="s">
        <v>32</v>
      </c>
      <c r="E114" s="131" t="s">
        <v>3</v>
      </c>
      <c r="F114" s="131"/>
      <c r="G114" s="131"/>
      <c r="H114" s="132" t="s">
        <v>28</v>
      </c>
      <c r="I114" s="131" t="s">
        <v>4</v>
      </c>
      <c r="J114" s="131"/>
      <c r="K114" s="131"/>
      <c r="L114" s="131"/>
      <c r="M114" s="131" t="s">
        <v>5</v>
      </c>
      <c r="N114" s="131"/>
      <c r="O114" s="131"/>
      <c r="P114" s="131"/>
    </row>
    <row r="115" spans="1:16" s="3" customFormat="1" ht="45" customHeight="1" x14ac:dyDescent="0.3">
      <c r="A115" s="131"/>
      <c r="B115" s="131"/>
      <c r="C115" s="131"/>
      <c r="D115" s="132"/>
      <c r="E115" s="30" t="s">
        <v>6</v>
      </c>
      <c r="F115" s="30" t="s">
        <v>7</v>
      </c>
      <c r="G115" s="30" t="s">
        <v>8</v>
      </c>
      <c r="H115" s="132"/>
      <c r="I115" s="30" t="s">
        <v>9</v>
      </c>
      <c r="J115" s="30" t="s">
        <v>10</v>
      </c>
      <c r="K115" s="30" t="s">
        <v>11</v>
      </c>
      <c r="L115" s="30" t="s">
        <v>12</v>
      </c>
      <c r="M115" s="30" t="s">
        <v>13</v>
      </c>
      <c r="N115" s="30" t="s">
        <v>14</v>
      </c>
      <c r="O115" s="30" t="s">
        <v>15</v>
      </c>
      <c r="P115" s="30" t="s">
        <v>16</v>
      </c>
    </row>
    <row r="116" spans="1:16" s="3" customFormat="1" ht="21.75" customHeight="1" x14ac:dyDescent="0.3">
      <c r="A116" s="31">
        <v>1</v>
      </c>
      <c r="B116" s="133">
        <v>2</v>
      </c>
      <c r="C116" s="133"/>
      <c r="D116" s="31">
        <v>3</v>
      </c>
      <c r="E116" s="31">
        <v>4</v>
      </c>
      <c r="F116" s="31">
        <v>5</v>
      </c>
      <c r="G116" s="31">
        <v>6</v>
      </c>
      <c r="H116" s="31">
        <v>7</v>
      </c>
      <c r="I116" s="31">
        <v>8</v>
      </c>
      <c r="J116" s="31">
        <v>9</v>
      </c>
      <c r="K116" s="31">
        <v>10</v>
      </c>
      <c r="L116" s="31">
        <v>11</v>
      </c>
      <c r="M116" s="31">
        <v>12</v>
      </c>
      <c r="N116" s="31">
        <v>13</v>
      </c>
      <c r="O116" s="31">
        <v>14</v>
      </c>
      <c r="P116" s="31">
        <v>15</v>
      </c>
    </row>
    <row r="117" spans="1:16" s="3" customFormat="1" ht="14.25" customHeight="1" x14ac:dyDescent="0.3">
      <c r="A117" s="134" t="s">
        <v>17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1:16" s="3" customFormat="1" ht="33.75" customHeight="1" x14ac:dyDescent="0.3">
      <c r="A118" s="55" t="s">
        <v>96</v>
      </c>
      <c r="B118" s="95" t="s">
        <v>102</v>
      </c>
      <c r="C118" s="95"/>
      <c r="D118" s="55" t="s">
        <v>103</v>
      </c>
      <c r="E118" s="46">
        <v>14.7</v>
      </c>
      <c r="F118" s="46">
        <v>16.5</v>
      </c>
      <c r="G118" s="46">
        <v>9.8800000000000008</v>
      </c>
      <c r="H118" s="46">
        <v>203</v>
      </c>
      <c r="I118" s="46">
        <v>0.11</v>
      </c>
      <c r="J118" s="46">
        <v>0.5</v>
      </c>
      <c r="K118" s="46">
        <v>0</v>
      </c>
      <c r="L118" s="46">
        <v>0</v>
      </c>
      <c r="M118" s="46">
        <v>33.299999999999997</v>
      </c>
      <c r="N118" s="46">
        <v>0</v>
      </c>
      <c r="O118" s="46">
        <v>21.2</v>
      </c>
      <c r="P118" s="46">
        <v>1.2</v>
      </c>
    </row>
    <row r="119" spans="1:16" s="3" customFormat="1" ht="25.5" customHeight="1" x14ac:dyDescent="0.3">
      <c r="A119" s="35" t="s">
        <v>38</v>
      </c>
      <c r="B119" s="96" t="s">
        <v>19</v>
      </c>
      <c r="C119" s="96"/>
      <c r="D119" s="39">
        <v>180</v>
      </c>
      <c r="E119" s="35">
        <v>4.7</v>
      </c>
      <c r="F119" s="35">
        <v>6.65</v>
      </c>
      <c r="G119" s="35">
        <v>32.89</v>
      </c>
      <c r="H119" s="35">
        <v>216.14</v>
      </c>
      <c r="I119" s="35">
        <v>0.24</v>
      </c>
      <c r="J119" s="35">
        <v>39.01</v>
      </c>
      <c r="K119" s="35">
        <v>0.11</v>
      </c>
      <c r="L119" s="35">
        <v>0</v>
      </c>
      <c r="M119" s="35">
        <v>67.849999999999994</v>
      </c>
      <c r="N119" s="35">
        <v>141.82</v>
      </c>
      <c r="O119" s="35">
        <v>49.28</v>
      </c>
      <c r="P119" s="35">
        <v>1.87</v>
      </c>
    </row>
    <row r="120" spans="1:16" s="3" customFormat="1" ht="44.25" customHeight="1" x14ac:dyDescent="0.3">
      <c r="A120" s="97" t="s">
        <v>92</v>
      </c>
      <c r="B120" s="99" t="s">
        <v>48</v>
      </c>
      <c r="C120" s="100"/>
      <c r="D120" s="103">
        <v>80</v>
      </c>
      <c r="E120" s="37" t="s">
        <v>74</v>
      </c>
      <c r="F120" s="37" t="s">
        <v>75</v>
      </c>
      <c r="G120" s="37" t="s">
        <v>76</v>
      </c>
      <c r="H120" s="38" t="s">
        <v>77</v>
      </c>
      <c r="I120" s="38" t="s">
        <v>78</v>
      </c>
      <c r="J120" s="38" t="s">
        <v>79</v>
      </c>
      <c r="K120" s="38" t="s">
        <v>80</v>
      </c>
      <c r="L120" s="35">
        <v>0</v>
      </c>
      <c r="M120" s="38" t="s">
        <v>81</v>
      </c>
      <c r="N120" s="38" t="s">
        <v>82</v>
      </c>
      <c r="O120" s="38" t="s">
        <v>83</v>
      </c>
      <c r="P120" s="38" t="s">
        <v>84</v>
      </c>
    </row>
    <row r="121" spans="1:16" s="3" customFormat="1" ht="20.25" customHeight="1" x14ac:dyDescent="0.3">
      <c r="A121" s="98"/>
      <c r="B121" s="101"/>
      <c r="C121" s="102"/>
      <c r="D121" s="104"/>
      <c r="E121" s="37">
        <v>0.94</v>
      </c>
      <c r="F121" s="37">
        <v>0.16</v>
      </c>
      <c r="G121" s="37">
        <v>3.54</v>
      </c>
      <c r="H121" s="91">
        <v>17.850000000000001</v>
      </c>
      <c r="I121" s="38" t="s">
        <v>85</v>
      </c>
      <c r="J121" s="38" t="s">
        <v>86</v>
      </c>
      <c r="K121" s="38" t="s">
        <v>87</v>
      </c>
      <c r="L121" s="35">
        <v>0</v>
      </c>
      <c r="M121" s="38" t="s">
        <v>88</v>
      </c>
      <c r="N121" s="38" t="s">
        <v>89</v>
      </c>
      <c r="O121" s="38" t="s">
        <v>90</v>
      </c>
      <c r="P121" s="38" t="s">
        <v>91</v>
      </c>
    </row>
    <row r="122" spans="1:16" s="3" customFormat="1" ht="26.25" customHeight="1" x14ac:dyDescent="0.3">
      <c r="A122" s="44" t="s">
        <v>93</v>
      </c>
      <c r="B122" s="105" t="s">
        <v>63</v>
      </c>
      <c r="C122" s="106"/>
      <c r="D122" s="33">
        <v>40</v>
      </c>
      <c r="E122" s="34">
        <v>2.89</v>
      </c>
      <c r="F122" s="34">
        <v>0.3</v>
      </c>
      <c r="G122" s="34">
        <v>18.47</v>
      </c>
      <c r="H122" s="34">
        <v>90</v>
      </c>
      <c r="I122" s="34">
        <v>0.04</v>
      </c>
      <c r="J122" s="34">
        <v>0</v>
      </c>
      <c r="K122" s="34">
        <v>0</v>
      </c>
      <c r="L122" s="34">
        <v>0</v>
      </c>
      <c r="M122" s="34">
        <v>7.6</v>
      </c>
      <c r="N122" s="34">
        <v>24.7</v>
      </c>
      <c r="O122" s="34">
        <v>5.32</v>
      </c>
      <c r="P122" s="34">
        <v>0.42</v>
      </c>
    </row>
    <row r="123" spans="1:16" s="3" customFormat="1" ht="21" customHeight="1" x14ac:dyDescent="0.3">
      <c r="A123" s="36">
        <v>299</v>
      </c>
      <c r="B123" s="96" t="s">
        <v>24</v>
      </c>
      <c r="C123" s="96"/>
      <c r="D123" s="36">
        <v>35</v>
      </c>
      <c r="E123" s="35">
        <v>2.2999999999999998</v>
      </c>
      <c r="F123" s="35">
        <v>0.2</v>
      </c>
      <c r="G123" s="35">
        <v>14.6</v>
      </c>
      <c r="H123" s="35">
        <v>71</v>
      </c>
      <c r="I123" s="35">
        <v>0</v>
      </c>
      <c r="J123" s="35">
        <v>0</v>
      </c>
      <c r="K123" s="35">
        <v>0</v>
      </c>
      <c r="L123" s="35">
        <v>0</v>
      </c>
      <c r="M123" s="35">
        <v>6</v>
      </c>
      <c r="N123" s="35">
        <v>19.5</v>
      </c>
      <c r="O123" s="35">
        <v>4.2</v>
      </c>
      <c r="P123" s="35">
        <v>0.3</v>
      </c>
    </row>
    <row r="124" spans="1:16" s="3" customFormat="1" ht="27.75" customHeight="1" x14ac:dyDescent="0.3">
      <c r="A124" s="36">
        <v>198</v>
      </c>
      <c r="B124" s="111" t="s">
        <v>99</v>
      </c>
      <c r="C124" s="112"/>
      <c r="D124" s="39">
        <v>208</v>
      </c>
      <c r="E124" s="35">
        <v>0.2</v>
      </c>
      <c r="F124" s="35">
        <v>0.1</v>
      </c>
      <c r="G124" s="35">
        <v>15</v>
      </c>
      <c r="H124" s="35">
        <v>57</v>
      </c>
      <c r="I124" s="35">
        <v>0</v>
      </c>
      <c r="J124" s="35">
        <v>0.1</v>
      </c>
      <c r="K124" s="35">
        <v>0</v>
      </c>
      <c r="L124" s="35">
        <v>0</v>
      </c>
      <c r="M124" s="35">
        <v>5.3</v>
      </c>
      <c r="N124" s="35">
        <v>8.1999999999999993</v>
      </c>
      <c r="O124" s="35">
        <v>4.4000000000000004</v>
      </c>
      <c r="P124" s="35">
        <v>0.9</v>
      </c>
    </row>
    <row r="125" spans="1:16" s="3" customFormat="1" ht="25.5" customHeight="1" x14ac:dyDescent="0.3">
      <c r="A125" s="36">
        <v>1</v>
      </c>
      <c r="B125" s="111" t="s">
        <v>73</v>
      </c>
      <c r="C125" s="112"/>
      <c r="D125" s="36">
        <v>250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0.14000000000000001</v>
      </c>
      <c r="N125" s="35">
        <v>0</v>
      </c>
      <c r="O125" s="35">
        <v>85</v>
      </c>
      <c r="P125" s="35">
        <v>0.3</v>
      </c>
    </row>
    <row r="126" spans="1:16" s="3" customFormat="1" ht="21" customHeight="1" x14ac:dyDescent="0.3">
      <c r="A126" s="107" t="s">
        <v>18</v>
      </c>
      <c r="B126" s="107"/>
      <c r="C126" s="107"/>
      <c r="D126" s="107"/>
      <c r="E126" s="35">
        <f>SUM(E118+E119+E121+E122+E123+E124+E125)</f>
        <v>25.73</v>
      </c>
      <c r="F126" s="35">
        <f>SUM(F118+F119+F121+F122+F123+F124+F125)</f>
        <v>23.91</v>
      </c>
      <c r="G126" s="35">
        <f>SUM(G118+G119+G121+G122+G123+G124+G125)</f>
        <v>94.38</v>
      </c>
      <c r="H126" s="35">
        <f t="shared" ref="H126:P126" si="7">SUM(H118+H119+H121+H122+H123+H124+H125)</f>
        <v>654.99</v>
      </c>
      <c r="I126" s="35">
        <f t="shared" si="7"/>
        <v>0.44499999999999995</v>
      </c>
      <c r="J126" s="35">
        <f t="shared" si="7"/>
        <v>55.61</v>
      </c>
      <c r="K126" s="35">
        <f t="shared" si="7"/>
        <v>0.44</v>
      </c>
      <c r="L126" s="35">
        <f t="shared" si="7"/>
        <v>0</v>
      </c>
      <c r="M126" s="35">
        <f t="shared" si="7"/>
        <v>139.19</v>
      </c>
      <c r="N126" s="35">
        <f t="shared" si="7"/>
        <v>194.53999999999996</v>
      </c>
      <c r="O126" s="35">
        <f t="shared" si="7"/>
        <v>183.45</v>
      </c>
      <c r="P126" s="35">
        <f t="shared" si="7"/>
        <v>5.5</v>
      </c>
    </row>
    <row r="127" spans="1:16" s="3" customFormat="1" x14ac:dyDescent="0.3">
      <c r="A127" s="40"/>
      <c r="B127" s="40"/>
      <c r="C127" s="40"/>
      <c r="D127" s="40"/>
      <c r="E127" s="41"/>
      <c r="F127" s="41"/>
      <c r="G127" s="41"/>
      <c r="H127" s="41"/>
      <c r="I127" s="41"/>
      <c r="J127" s="41"/>
      <c r="K127" s="41"/>
      <c r="L127" s="42"/>
      <c r="M127" s="41"/>
      <c r="N127" s="41"/>
      <c r="O127" s="42"/>
      <c r="P127" s="41"/>
    </row>
    <row r="128" spans="1:16" x14ac:dyDescent="0.3">
      <c r="A128" s="51"/>
      <c r="B128" s="17"/>
      <c r="C128" s="62"/>
      <c r="D128" s="24" t="s">
        <v>34</v>
      </c>
      <c r="E128" s="21"/>
      <c r="F128" s="17"/>
      <c r="G128" s="17"/>
      <c r="H128" s="17"/>
      <c r="I128" s="17"/>
      <c r="J128" s="17"/>
      <c r="K128" s="142"/>
      <c r="L128" s="142"/>
      <c r="M128" s="142"/>
      <c r="N128" s="142"/>
      <c r="O128" s="142"/>
      <c r="P128" s="142"/>
    </row>
    <row r="129" spans="1:16" ht="15" customHeight="1" x14ac:dyDescent="0.3">
      <c r="A129" s="17"/>
      <c r="B129" s="17"/>
      <c r="C129" s="17"/>
      <c r="D129" s="135" t="s">
        <v>37</v>
      </c>
      <c r="E129" s="135"/>
      <c r="F129" s="52"/>
      <c r="G129" s="17"/>
      <c r="H129" s="17"/>
      <c r="I129" s="17"/>
      <c r="J129" s="61"/>
      <c r="K129" s="61"/>
      <c r="L129" s="63"/>
      <c r="M129" s="63"/>
      <c r="N129" s="17"/>
      <c r="O129" s="17"/>
      <c r="P129" s="17"/>
    </row>
    <row r="130" spans="1:16" x14ac:dyDescent="0.3">
      <c r="A130" s="131" t="s">
        <v>1</v>
      </c>
      <c r="B130" s="131" t="s">
        <v>2</v>
      </c>
      <c r="C130" s="131"/>
      <c r="D130" s="132" t="s">
        <v>32</v>
      </c>
      <c r="E130" s="131" t="s">
        <v>3</v>
      </c>
      <c r="F130" s="131"/>
      <c r="G130" s="131"/>
      <c r="H130" s="132" t="s">
        <v>28</v>
      </c>
      <c r="I130" s="131" t="s">
        <v>4</v>
      </c>
      <c r="J130" s="131"/>
      <c r="K130" s="131"/>
      <c r="L130" s="131"/>
      <c r="M130" s="131" t="s">
        <v>5</v>
      </c>
      <c r="N130" s="131"/>
      <c r="O130" s="131"/>
      <c r="P130" s="131"/>
    </row>
    <row r="131" spans="1:16" s="3" customFormat="1" ht="49.5" customHeight="1" x14ac:dyDescent="0.3">
      <c r="A131" s="131"/>
      <c r="B131" s="131"/>
      <c r="C131" s="131"/>
      <c r="D131" s="132"/>
      <c r="E131" s="30" t="s">
        <v>6</v>
      </c>
      <c r="F131" s="30" t="s">
        <v>7</v>
      </c>
      <c r="G131" s="30" t="s">
        <v>8</v>
      </c>
      <c r="H131" s="132"/>
      <c r="I131" s="30" t="s">
        <v>9</v>
      </c>
      <c r="J131" s="30" t="s">
        <v>10</v>
      </c>
      <c r="K131" s="30" t="s">
        <v>11</v>
      </c>
      <c r="L131" s="30" t="s">
        <v>12</v>
      </c>
      <c r="M131" s="30" t="s">
        <v>13</v>
      </c>
      <c r="N131" s="30" t="s">
        <v>14</v>
      </c>
      <c r="O131" s="30" t="s">
        <v>15</v>
      </c>
      <c r="P131" s="30" t="s">
        <v>16</v>
      </c>
    </row>
    <row r="132" spans="1:16" s="3" customFormat="1" ht="18.75" customHeight="1" x14ac:dyDescent="0.3">
      <c r="A132" s="31">
        <v>1</v>
      </c>
      <c r="B132" s="133">
        <v>2</v>
      </c>
      <c r="C132" s="133"/>
      <c r="D132" s="31">
        <v>3</v>
      </c>
      <c r="E132" s="31">
        <v>4</v>
      </c>
      <c r="F132" s="31">
        <v>5</v>
      </c>
      <c r="G132" s="31">
        <v>6</v>
      </c>
      <c r="H132" s="31">
        <v>7</v>
      </c>
      <c r="I132" s="31">
        <v>8</v>
      </c>
      <c r="J132" s="31">
        <v>9</v>
      </c>
      <c r="K132" s="31">
        <v>10</v>
      </c>
      <c r="L132" s="31">
        <v>11</v>
      </c>
      <c r="M132" s="31">
        <v>12</v>
      </c>
      <c r="N132" s="31">
        <v>13</v>
      </c>
      <c r="O132" s="31">
        <v>14</v>
      </c>
      <c r="P132" s="31">
        <v>15</v>
      </c>
    </row>
    <row r="133" spans="1:16" s="3" customFormat="1" x14ac:dyDescent="0.3">
      <c r="A133" s="134" t="s">
        <v>17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1:16" s="3" customFormat="1" ht="33" customHeight="1" x14ac:dyDescent="0.3">
      <c r="A134" s="47">
        <v>249</v>
      </c>
      <c r="B134" s="95" t="s">
        <v>95</v>
      </c>
      <c r="C134" s="95"/>
      <c r="D134" s="45">
        <v>100</v>
      </c>
      <c r="E134" s="34">
        <v>18.100000000000001</v>
      </c>
      <c r="F134" s="34">
        <v>9.4</v>
      </c>
      <c r="G134" s="34">
        <v>2.7</v>
      </c>
      <c r="H134" s="34">
        <v>168</v>
      </c>
      <c r="I134" s="34">
        <v>0.14000000000000001</v>
      </c>
      <c r="J134" s="34">
        <v>0.86</v>
      </c>
      <c r="K134" s="34">
        <v>0</v>
      </c>
      <c r="L134" s="34">
        <v>0</v>
      </c>
      <c r="M134" s="34">
        <v>38.51</v>
      </c>
      <c r="N134" s="34">
        <v>0</v>
      </c>
      <c r="O134" s="34">
        <v>21.59</v>
      </c>
      <c r="P134" s="34">
        <v>1.05</v>
      </c>
    </row>
    <row r="135" spans="1:16" s="3" customFormat="1" ht="33.75" customHeight="1" x14ac:dyDescent="0.3">
      <c r="A135" s="60" t="s">
        <v>65</v>
      </c>
      <c r="B135" s="96" t="s">
        <v>66</v>
      </c>
      <c r="C135" s="96"/>
      <c r="D135" s="36">
        <v>180</v>
      </c>
      <c r="E135" s="35">
        <v>6.61</v>
      </c>
      <c r="F135" s="35">
        <v>7.9</v>
      </c>
      <c r="G135" s="35">
        <v>44.33</v>
      </c>
      <c r="H135" s="35">
        <v>279.06</v>
      </c>
      <c r="I135" s="35">
        <v>0.11</v>
      </c>
      <c r="J135" s="35">
        <v>0</v>
      </c>
      <c r="K135" s="35">
        <v>0.12</v>
      </c>
      <c r="L135" s="35">
        <v>0</v>
      </c>
      <c r="M135" s="35">
        <v>25.33</v>
      </c>
      <c r="N135" s="35">
        <v>58.03</v>
      </c>
      <c r="O135" s="35">
        <v>11</v>
      </c>
      <c r="P135" s="35">
        <v>1.1299999999999999</v>
      </c>
    </row>
    <row r="136" spans="1:16" s="3" customFormat="1" ht="21" customHeight="1" x14ac:dyDescent="0.3">
      <c r="A136" s="36">
        <v>197</v>
      </c>
      <c r="B136" s="96" t="s">
        <v>22</v>
      </c>
      <c r="C136" s="96"/>
      <c r="D136" s="36">
        <v>200</v>
      </c>
      <c r="E136" s="35">
        <v>0.2</v>
      </c>
      <c r="F136" s="35">
        <v>0.1</v>
      </c>
      <c r="G136" s="35">
        <v>15</v>
      </c>
      <c r="H136" s="35">
        <v>57</v>
      </c>
      <c r="I136" s="35">
        <v>0</v>
      </c>
      <c r="J136" s="35">
        <v>0.1</v>
      </c>
      <c r="K136" s="35">
        <v>0</v>
      </c>
      <c r="L136" s="35">
        <v>0</v>
      </c>
      <c r="M136" s="35">
        <v>5.3</v>
      </c>
      <c r="N136" s="35">
        <v>8.1999999999999993</v>
      </c>
      <c r="O136" s="35">
        <v>4.4000000000000004</v>
      </c>
      <c r="P136" s="35">
        <v>0.9</v>
      </c>
    </row>
    <row r="137" spans="1:16" s="3" customFormat="1" ht="36" customHeight="1" x14ac:dyDescent="0.3">
      <c r="A137" s="44" t="s">
        <v>42</v>
      </c>
      <c r="B137" s="95" t="s">
        <v>108</v>
      </c>
      <c r="C137" s="95"/>
      <c r="D137" s="33">
        <v>65</v>
      </c>
      <c r="E137" s="34">
        <v>5</v>
      </c>
      <c r="F137" s="34">
        <v>3</v>
      </c>
      <c r="G137" s="34">
        <v>14.5</v>
      </c>
      <c r="H137" s="34">
        <v>122</v>
      </c>
      <c r="I137" s="34">
        <v>0.05</v>
      </c>
      <c r="J137" s="34">
        <v>0</v>
      </c>
      <c r="K137" s="34">
        <v>0.1</v>
      </c>
      <c r="L137" s="34">
        <v>0</v>
      </c>
      <c r="M137" s="34">
        <v>106.9</v>
      </c>
      <c r="N137" s="34">
        <v>14.9</v>
      </c>
      <c r="O137" s="34">
        <v>15.4</v>
      </c>
      <c r="P137" s="34">
        <v>0.67</v>
      </c>
    </row>
    <row r="138" spans="1:16" s="3" customFormat="1" ht="19.5" customHeight="1" x14ac:dyDescent="0.3">
      <c r="A138" s="36">
        <v>299</v>
      </c>
      <c r="B138" s="96" t="s">
        <v>24</v>
      </c>
      <c r="C138" s="96"/>
      <c r="D138" s="36">
        <v>35</v>
      </c>
      <c r="E138" s="35">
        <v>2.2999999999999998</v>
      </c>
      <c r="F138" s="35">
        <v>0.2</v>
      </c>
      <c r="G138" s="35">
        <v>14.6</v>
      </c>
      <c r="H138" s="35">
        <v>71</v>
      </c>
      <c r="I138" s="35">
        <v>0</v>
      </c>
      <c r="J138" s="35">
        <v>0</v>
      </c>
      <c r="K138" s="35">
        <v>0</v>
      </c>
      <c r="L138" s="35">
        <v>0</v>
      </c>
      <c r="M138" s="35">
        <v>6</v>
      </c>
      <c r="N138" s="35">
        <v>19.5</v>
      </c>
      <c r="O138" s="35">
        <v>4.2</v>
      </c>
      <c r="P138" s="35">
        <v>0.3</v>
      </c>
    </row>
    <row r="139" spans="1:16" s="3" customFormat="1" ht="30" customHeight="1" x14ac:dyDescent="0.3">
      <c r="A139" s="36">
        <v>1</v>
      </c>
      <c r="B139" s="111" t="s">
        <v>73</v>
      </c>
      <c r="C139" s="112"/>
      <c r="D139" s="36">
        <v>250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0.14000000000000001</v>
      </c>
      <c r="N139" s="35">
        <v>0</v>
      </c>
      <c r="O139" s="35">
        <v>85</v>
      </c>
      <c r="P139" s="35">
        <v>0.3</v>
      </c>
    </row>
    <row r="140" spans="1:16" s="3" customFormat="1" ht="32.25" customHeight="1" x14ac:dyDescent="0.3">
      <c r="A140" s="107" t="s">
        <v>18</v>
      </c>
      <c r="B140" s="107"/>
      <c r="C140" s="107"/>
      <c r="D140" s="107"/>
      <c r="E140" s="35">
        <f>SUM(E134:E139)</f>
        <v>32.21</v>
      </c>
      <c r="F140" s="35">
        <f t="shared" ref="F140:P140" si="8">SUM(F134:F139)</f>
        <v>20.6</v>
      </c>
      <c r="G140" s="35">
        <f t="shared" si="8"/>
        <v>91.13</v>
      </c>
      <c r="H140" s="35">
        <f t="shared" si="8"/>
        <v>697.06</v>
      </c>
      <c r="I140" s="35">
        <f t="shared" si="8"/>
        <v>0.3</v>
      </c>
      <c r="J140" s="35">
        <f t="shared" si="8"/>
        <v>0.96</v>
      </c>
      <c r="K140" s="35">
        <f t="shared" si="8"/>
        <v>0.22</v>
      </c>
      <c r="L140" s="35">
        <f t="shared" si="8"/>
        <v>0</v>
      </c>
      <c r="M140" s="35">
        <f t="shared" si="8"/>
        <v>182.18</v>
      </c>
      <c r="N140" s="35">
        <f t="shared" si="8"/>
        <v>100.63000000000001</v>
      </c>
      <c r="O140" s="35">
        <f t="shared" si="8"/>
        <v>141.59</v>
      </c>
      <c r="P140" s="35">
        <f t="shared" si="8"/>
        <v>4.3499999999999996</v>
      </c>
    </row>
    <row r="141" spans="1:16" s="3" customFormat="1" ht="16.5" customHeight="1" x14ac:dyDescent="0.3">
      <c r="A141" s="51"/>
      <c r="B141" s="17"/>
      <c r="C141" s="17"/>
      <c r="D141" s="17"/>
      <c r="E141" s="17"/>
      <c r="F141" s="17"/>
      <c r="G141" s="17"/>
      <c r="H141" s="17"/>
      <c r="I141" s="17"/>
      <c r="J141" s="17"/>
      <c r="K141" s="142"/>
      <c r="L141" s="142"/>
      <c r="M141" s="142"/>
      <c r="N141" s="142"/>
      <c r="O141" s="142"/>
      <c r="P141" s="142"/>
    </row>
    <row r="142" spans="1:16" s="3" customFormat="1" ht="19.5" customHeight="1" x14ac:dyDescent="0.3">
      <c r="A142" s="24"/>
      <c r="B142" s="17"/>
      <c r="C142" s="17"/>
      <c r="D142" s="24" t="s">
        <v>36</v>
      </c>
      <c r="E142" s="66"/>
      <c r="F142" s="59"/>
      <c r="G142" s="59"/>
      <c r="H142" s="59"/>
      <c r="I142" s="17"/>
      <c r="J142" s="18"/>
      <c r="K142" s="18"/>
      <c r="L142" s="67"/>
      <c r="M142" s="67"/>
      <c r="N142" s="17"/>
      <c r="O142" s="17"/>
      <c r="P142" s="17"/>
    </row>
    <row r="143" spans="1:16" s="3" customFormat="1" ht="19.5" customHeight="1" x14ac:dyDescent="0.3">
      <c r="A143" s="17"/>
      <c r="B143" s="17"/>
      <c r="C143" s="17"/>
      <c r="D143" s="135" t="s">
        <v>37</v>
      </c>
      <c r="E143" s="135"/>
      <c r="F143" s="52"/>
      <c r="G143" s="17"/>
      <c r="H143" s="17"/>
      <c r="I143" s="17"/>
      <c r="J143" s="61"/>
      <c r="K143" s="61"/>
      <c r="L143" s="63"/>
      <c r="M143" s="63"/>
      <c r="N143" s="17"/>
      <c r="O143" s="17"/>
      <c r="P143" s="17"/>
    </row>
    <row r="144" spans="1:16" x14ac:dyDescent="0.3">
      <c r="A144" s="131" t="s">
        <v>1</v>
      </c>
      <c r="B144" s="131" t="s">
        <v>2</v>
      </c>
      <c r="C144" s="131"/>
      <c r="D144" s="132" t="s">
        <v>32</v>
      </c>
      <c r="E144" s="131" t="s">
        <v>3</v>
      </c>
      <c r="F144" s="131"/>
      <c r="G144" s="131"/>
      <c r="H144" s="132" t="s">
        <v>28</v>
      </c>
      <c r="I144" s="131" t="s">
        <v>4</v>
      </c>
      <c r="J144" s="131"/>
      <c r="K144" s="131"/>
      <c r="L144" s="131"/>
      <c r="M144" s="131" t="s">
        <v>5</v>
      </c>
      <c r="N144" s="131"/>
      <c r="O144" s="131"/>
      <c r="P144" s="131"/>
    </row>
    <row r="145" spans="1:19" x14ac:dyDescent="0.3">
      <c r="A145" s="131"/>
      <c r="B145" s="131"/>
      <c r="C145" s="131"/>
      <c r="D145" s="132"/>
      <c r="E145" s="30" t="s">
        <v>6</v>
      </c>
      <c r="F145" s="30" t="s">
        <v>7</v>
      </c>
      <c r="G145" s="30" t="s">
        <v>8</v>
      </c>
      <c r="H145" s="132"/>
      <c r="I145" s="30" t="s">
        <v>9</v>
      </c>
      <c r="J145" s="30" t="s">
        <v>10</v>
      </c>
      <c r="K145" s="30" t="s">
        <v>11</v>
      </c>
      <c r="L145" s="30" t="s">
        <v>12</v>
      </c>
      <c r="M145" s="30" t="s">
        <v>13</v>
      </c>
      <c r="N145" s="30" t="s">
        <v>14</v>
      </c>
      <c r="O145" s="30" t="s">
        <v>15</v>
      </c>
      <c r="P145" s="30" t="s">
        <v>16</v>
      </c>
    </row>
    <row r="146" spans="1:19" ht="15" customHeight="1" x14ac:dyDescent="0.3">
      <c r="A146" s="31">
        <v>1</v>
      </c>
      <c r="B146" s="133">
        <v>2</v>
      </c>
      <c r="C146" s="133"/>
      <c r="D146" s="31">
        <v>3</v>
      </c>
      <c r="E146" s="31">
        <v>4</v>
      </c>
      <c r="F146" s="31">
        <v>5</v>
      </c>
      <c r="G146" s="31">
        <v>6</v>
      </c>
      <c r="H146" s="31">
        <v>7</v>
      </c>
      <c r="I146" s="31">
        <v>8</v>
      </c>
      <c r="J146" s="31">
        <v>9</v>
      </c>
      <c r="K146" s="31">
        <v>10</v>
      </c>
      <c r="L146" s="31">
        <v>11</v>
      </c>
      <c r="M146" s="31">
        <v>12</v>
      </c>
      <c r="N146" s="31">
        <v>13</v>
      </c>
      <c r="O146" s="31">
        <v>14</v>
      </c>
      <c r="P146" s="31">
        <v>15</v>
      </c>
    </row>
    <row r="147" spans="1:19" s="5" customFormat="1" ht="18" customHeight="1" x14ac:dyDescent="0.3">
      <c r="A147" s="134" t="s">
        <v>17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1:19" s="5" customFormat="1" ht="45" customHeight="1" x14ac:dyDescent="0.3">
      <c r="A148" s="60" t="s">
        <v>94</v>
      </c>
      <c r="B148" s="96" t="s">
        <v>106</v>
      </c>
      <c r="C148" s="96"/>
      <c r="D148" s="60" t="s">
        <v>107</v>
      </c>
      <c r="E148" s="35">
        <v>20.170000000000002</v>
      </c>
      <c r="F148" s="35">
        <v>46.9</v>
      </c>
      <c r="G148" s="35">
        <v>32</v>
      </c>
      <c r="H148" s="35">
        <v>502</v>
      </c>
      <c r="I148" s="35">
        <v>0.03</v>
      </c>
      <c r="J148" s="35">
        <v>0.62</v>
      </c>
      <c r="K148" s="35">
        <v>14.9</v>
      </c>
      <c r="L148" s="35">
        <v>0</v>
      </c>
      <c r="M148" s="35">
        <v>307.10000000000002</v>
      </c>
      <c r="N148" s="35">
        <v>361.4</v>
      </c>
      <c r="O148" s="35">
        <v>38.799999999999997</v>
      </c>
      <c r="P148" s="35">
        <v>2.4E-2</v>
      </c>
    </row>
    <row r="149" spans="1:19" s="5" customFormat="1" ht="29.25" customHeight="1" x14ac:dyDescent="0.3">
      <c r="A149" s="34" t="s">
        <v>39</v>
      </c>
      <c r="B149" s="115" t="s">
        <v>27</v>
      </c>
      <c r="C149" s="115"/>
      <c r="D149" s="32">
        <v>200</v>
      </c>
      <c r="E149" s="34">
        <v>1.4</v>
      </c>
      <c r="F149" s="34">
        <v>2</v>
      </c>
      <c r="G149" s="34">
        <v>22.4</v>
      </c>
      <c r="H149" s="34">
        <v>116</v>
      </c>
      <c r="I149" s="34">
        <v>0</v>
      </c>
      <c r="J149" s="34">
        <v>1</v>
      </c>
      <c r="K149" s="34">
        <v>0</v>
      </c>
      <c r="L149" s="34">
        <v>0</v>
      </c>
      <c r="M149" s="34">
        <v>34</v>
      </c>
      <c r="N149" s="34">
        <v>45</v>
      </c>
      <c r="O149" s="34">
        <v>7</v>
      </c>
      <c r="P149" s="34">
        <v>0</v>
      </c>
    </row>
    <row r="150" spans="1:19" s="3" customFormat="1" ht="22.5" customHeight="1" x14ac:dyDescent="0.3">
      <c r="A150" s="39">
        <v>299.02999999999997</v>
      </c>
      <c r="B150" s="111" t="s">
        <v>63</v>
      </c>
      <c r="C150" s="112"/>
      <c r="D150" s="36">
        <v>40</v>
      </c>
      <c r="E150" s="35">
        <v>2.89</v>
      </c>
      <c r="F150" s="35">
        <v>0.3</v>
      </c>
      <c r="G150" s="35">
        <v>18.47</v>
      </c>
      <c r="H150" s="35">
        <v>90</v>
      </c>
      <c r="I150" s="35">
        <v>0.04</v>
      </c>
      <c r="J150" s="35">
        <v>0</v>
      </c>
      <c r="K150" s="35">
        <v>0</v>
      </c>
      <c r="L150" s="35">
        <v>0</v>
      </c>
      <c r="M150" s="35">
        <v>7.6</v>
      </c>
      <c r="N150" s="35">
        <v>24.7</v>
      </c>
      <c r="O150" s="35">
        <v>5.32</v>
      </c>
      <c r="P150" s="35">
        <v>0.42</v>
      </c>
      <c r="R150" s="8"/>
      <c r="S150" s="8"/>
    </row>
    <row r="151" spans="1:19" s="3" customFormat="1" ht="77.25" customHeight="1" x14ac:dyDescent="0.3">
      <c r="A151" s="146" t="s">
        <v>49</v>
      </c>
      <c r="B151" s="116" t="s">
        <v>50</v>
      </c>
      <c r="C151" s="117"/>
      <c r="D151" s="148">
        <v>200</v>
      </c>
      <c r="E151" s="64" t="s">
        <v>52</v>
      </c>
      <c r="F151" s="65" t="s">
        <v>53</v>
      </c>
      <c r="G151" s="65" t="s">
        <v>54</v>
      </c>
      <c r="H151" s="65" t="s">
        <v>55</v>
      </c>
      <c r="I151" s="65" t="s">
        <v>51</v>
      </c>
      <c r="J151" s="65" t="s">
        <v>56</v>
      </c>
      <c r="K151" s="65" t="s">
        <v>57</v>
      </c>
      <c r="L151" s="35">
        <v>0</v>
      </c>
      <c r="M151" s="65" t="s">
        <v>58</v>
      </c>
      <c r="N151" s="65" t="s">
        <v>59</v>
      </c>
      <c r="O151" s="65" t="s">
        <v>60</v>
      </c>
      <c r="P151" s="65" t="s">
        <v>61</v>
      </c>
    </row>
    <row r="152" spans="1:19" s="3" customFormat="1" ht="19.5" customHeight="1" x14ac:dyDescent="0.3">
      <c r="A152" s="147"/>
      <c r="B152" s="118"/>
      <c r="C152" s="119"/>
      <c r="D152" s="149"/>
      <c r="E152" s="64">
        <v>0.95</v>
      </c>
      <c r="F152" s="64">
        <v>0.23</v>
      </c>
      <c r="G152" s="64">
        <v>12.87</v>
      </c>
      <c r="H152" s="64">
        <v>66.599999999999994</v>
      </c>
      <c r="I152" s="64">
        <v>0.02</v>
      </c>
      <c r="J152" s="64">
        <v>70.430000000000007</v>
      </c>
      <c r="K152" s="64">
        <v>23.02</v>
      </c>
      <c r="L152" s="35">
        <v>0</v>
      </c>
      <c r="M152" s="64">
        <v>26.98</v>
      </c>
      <c r="N152" s="64">
        <v>26.86</v>
      </c>
      <c r="O152" s="64">
        <v>21.21</v>
      </c>
      <c r="P152" s="64">
        <v>0.52</v>
      </c>
      <c r="Q152" s="8"/>
    </row>
    <row r="153" spans="1:19" s="3" customFormat="1" ht="19.5" customHeight="1" x14ac:dyDescent="0.3">
      <c r="A153" s="36">
        <v>1</v>
      </c>
      <c r="B153" s="111" t="s">
        <v>73</v>
      </c>
      <c r="C153" s="112"/>
      <c r="D153" s="36">
        <v>250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0.14000000000000001</v>
      </c>
      <c r="N153" s="35">
        <v>0</v>
      </c>
      <c r="O153" s="35">
        <v>85</v>
      </c>
      <c r="P153" s="35">
        <v>0.3</v>
      </c>
      <c r="Q153" s="8"/>
    </row>
    <row r="154" spans="1:19" s="5" customFormat="1" ht="24" customHeight="1" x14ac:dyDescent="0.3">
      <c r="A154" s="107" t="s">
        <v>18</v>
      </c>
      <c r="B154" s="107"/>
      <c r="C154" s="107"/>
      <c r="D154" s="107"/>
      <c r="E154" s="35">
        <f>SUM(E148,E149,E150,E152:E153)</f>
        <v>25.41</v>
      </c>
      <c r="F154" s="35">
        <f t="shared" ref="F154:P154" si="9">SUM(F148,F149,F150,F152:F153)</f>
        <v>49.429999999999993</v>
      </c>
      <c r="G154" s="35">
        <f t="shared" si="9"/>
        <v>85.740000000000009</v>
      </c>
      <c r="H154" s="35">
        <f t="shared" si="9"/>
        <v>774.6</v>
      </c>
      <c r="I154" s="35">
        <f t="shared" si="9"/>
        <v>9.0000000000000011E-2</v>
      </c>
      <c r="J154" s="35">
        <f t="shared" si="9"/>
        <v>72.050000000000011</v>
      </c>
      <c r="K154" s="35">
        <f t="shared" si="9"/>
        <v>37.92</v>
      </c>
      <c r="L154" s="35">
        <f t="shared" si="9"/>
        <v>0</v>
      </c>
      <c r="M154" s="35">
        <f t="shared" si="9"/>
        <v>375.82000000000005</v>
      </c>
      <c r="N154" s="35">
        <f t="shared" si="9"/>
        <v>457.96</v>
      </c>
      <c r="O154" s="35">
        <f t="shared" si="9"/>
        <v>157.32999999999998</v>
      </c>
      <c r="P154" s="35">
        <f t="shared" si="9"/>
        <v>1.264</v>
      </c>
    </row>
    <row r="155" spans="1:19" s="5" customFormat="1" ht="24" customHeight="1" x14ac:dyDescent="0.3">
      <c r="A155" s="124"/>
      <c r="B155" s="124"/>
      <c r="C155" s="124"/>
      <c r="D155" s="124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  <row r="156" spans="1:19" s="5" customFormat="1" ht="25.5" customHeight="1" x14ac:dyDescent="0.3">
      <c r="A156" s="69"/>
      <c r="B156" s="69" t="s">
        <v>23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9" s="5" customFormat="1" ht="18.75" customHeight="1" x14ac:dyDescent="0.3">
      <c r="A157" s="69" t="s">
        <v>44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9" s="5" customFormat="1" ht="41.25" customHeight="1" x14ac:dyDescent="0.3">
      <c r="A158" s="69"/>
      <c r="B158" s="125" t="s">
        <v>45</v>
      </c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1:19" s="5" customFormat="1" ht="51" customHeight="1" x14ac:dyDescent="0.3">
      <c r="A159" s="11"/>
      <c r="B159" s="125" t="s">
        <v>97</v>
      </c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"/>
    </row>
    <row r="160" spans="1:19" ht="20.25" customHeight="1" x14ac:dyDescent="0.3">
      <c r="A160" s="70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1:18" ht="18" customHeight="1" x14ac:dyDescent="0.3">
      <c r="A161" s="71"/>
      <c r="B161" s="127" t="s">
        <v>67</v>
      </c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72"/>
    </row>
    <row r="162" spans="1:18" ht="21" customHeight="1" x14ac:dyDescent="0.3">
      <c r="A162" s="73"/>
      <c r="B162" s="128" t="s">
        <v>68</v>
      </c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1:18" ht="30" customHeight="1" x14ac:dyDescent="0.3">
      <c r="A163" s="74"/>
      <c r="B163" s="120" t="s">
        <v>69</v>
      </c>
      <c r="C163" s="120"/>
      <c r="D163" s="120"/>
      <c r="E163" s="120"/>
      <c r="F163" s="120"/>
      <c r="G163" s="120"/>
      <c r="H163" s="120"/>
      <c r="I163" s="120"/>
      <c r="J163" s="120"/>
      <c r="K163" s="120"/>
      <c r="L163" s="75"/>
      <c r="M163" s="75"/>
      <c r="N163" s="75"/>
      <c r="O163" s="75"/>
      <c r="P163" s="75"/>
      <c r="Q163" s="6"/>
      <c r="R163" s="6"/>
    </row>
    <row r="164" spans="1:18" ht="35.25" customHeight="1" x14ac:dyDescent="0.3">
      <c r="A164" s="76"/>
      <c r="B164" s="121" t="s">
        <v>70</v>
      </c>
      <c r="C164" s="121"/>
      <c r="D164" s="121"/>
      <c r="E164" s="121"/>
      <c r="F164" s="121"/>
      <c r="G164" s="121"/>
      <c r="H164" s="121"/>
      <c r="I164" s="121"/>
      <c r="J164" s="121"/>
      <c r="K164" s="121"/>
      <c r="L164" s="77"/>
      <c r="M164" s="77"/>
      <c r="N164" s="77"/>
      <c r="O164" s="77"/>
      <c r="P164" s="77"/>
      <c r="Q164" s="6"/>
      <c r="R164" s="6"/>
    </row>
    <row r="165" spans="1:18" ht="43.5" customHeight="1" x14ac:dyDescent="0.3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6"/>
      <c r="R165" s="6"/>
    </row>
    <row r="166" spans="1:18" ht="48.75" customHeight="1" x14ac:dyDescent="0.3">
      <c r="A166" s="78"/>
      <c r="B166" s="123"/>
      <c r="C166" s="123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6"/>
      <c r="R166" s="6"/>
    </row>
    <row r="167" spans="1:18" ht="15" customHeight="1" x14ac:dyDescent="0.3">
      <c r="A167" s="42"/>
      <c r="B167" s="151"/>
      <c r="C167" s="151"/>
      <c r="D167" s="79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1"/>
      <c r="R167" s="6"/>
    </row>
    <row r="168" spans="1:18" ht="15" customHeight="1" x14ac:dyDescent="0.3">
      <c r="A168" s="81"/>
      <c r="B168" s="150"/>
      <c r="C168" s="150"/>
      <c r="D168" s="82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1"/>
      <c r="R168" s="6"/>
    </row>
    <row r="169" spans="1:18" x14ac:dyDescent="0.3">
      <c r="A169" s="57"/>
      <c r="B169" s="150"/>
      <c r="C169" s="150"/>
      <c r="D169" s="82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1"/>
      <c r="R169" s="6"/>
    </row>
    <row r="170" spans="1:18" x14ac:dyDescent="0.3">
      <c r="A170" s="74"/>
      <c r="B170" s="123"/>
      <c r="C170" s="123"/>
      <c r="D170" s="8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6"/>
      <c r="R170" s="6"/>
    </row>
    <row r="171" spans="1:18" x14ac:dyDescent="0.3">
      <c r="A171" s="124"/>
      <c r="B171" s="124"/>
      <c r="C171" s="124"/>
      <c r="D171" s="124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"/>
      <c r="R171" s="6"/>
    </row>
    <row r="172" spans="1:18" ht="15" customHeight="1" x14ac:dyDescent="0.3">
      <c r="A172" s="124"/>
      <c r="B172" s="124"/>
      <c r="C172" s="124"/>
      <c r="D172" s="124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1"/>
      <c r="R172" s="6"/>
    </row>
    <row r="173" spans="1:18" ht="15" customHeight="1" x14ac:dyDescent="0.3">
      <c r="A173" s="42"/>
      <c r="B173" s="84"/>
      <c r="C173" s="84"/>
      <c r="D173" s="79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1"/>
      <c r="R173" s="6"/>
    </row>
    <row r="174" spans="1:18" ht="15" customHeight="1" x14ac:dyDescent="0.3">
      <c r="A174" s="68"/>
      <c r="B174" s="85"/>
      <c r="C174" s="85"/>
      <c r="D174" s="71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1"/>
      <c r="R174" s="6"/>
    </row>
    <row r="175" spans="1:18" ht="15" customHeight="1" x14ac:dyDescent="0.3">
      <c r="A175" s="83"/>
      <c r="B175" s="86"/>
      <c r="C175" s="86"/>
      <c r="D175" s="8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1"/>
      <c r="R175" s="6"/>
    </row>
    <row r="176" spans="1:18" ht="15" customHeight="1" x14ac:dyDescent="0.3">
      <c r="A176" s="74"/>
      <c r="B176" s="86"/>
      <c r="C176" s="86"/>
      <c r="D176" s="8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1"/>
      <c r="R176" s="6"/>
    </row>
    <row r="177" spans="1:18" x14ac:dyDescent="0.3">
      <c r="A177" s="76"/>
      <c r="B177" s="76"/>
      <c r="C177" s="76"/>
      <c r="D177" s="76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"/>
      <c r="R177" s="6"/>
    </row>
    <row r="178" spans="1:18" x14ac:dyDescent="0.3">
      <c r="A178" s="76"/>
      <c r="B178" s="76"/>
      <c r="C178" s="76"/>
      <c r="D178" s="76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"/>
    </row>
    <row r="179" spans="1:18" x14ac:dyDescent="0.3">
      <c r="A179" s="11"/>
      <c r="B179" s="11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6"/>
    </row>
    <row r="180" spans="1:18" x14ac:dyDescent="0.3">
      <c r="A180" s="11"/>
      <c r="B180" s="11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6"/>
    </row>
    <row r="181" spans="1:18" x14ac:dyDescent="0.3">
      <c r="A181" s="11"/>
      <c r="B181" s="11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6"/>
    </row>
    <row r="182" spans="1:18" x14ac:dyDescent="0.3">
      <c r="A182" s="13"/>
      <c r="B182" s="13"/>
      <c r="C182" s="13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6"/>
    </row>
    <row r="183" spans="1:18" x14ac:dyDescent="0.3">
      <c r="A183" s="13"/>
      <c r="B183" s="13"/>
      <c r="C183" s="13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6"/>
    </row>
    <row r="184" spans="1:18" x14ac:dyDescent="0.3">
      <c r="Q184" s="6"/>
    </row>
    <row r="185" spans="1:18" x14ac:dyDescent="0.3">
      <c r="Q185" s="6"/>
    </row>
  </sheetData>
  <mergeCells count="224">
    <mergeCell ref="A1:O1"/>
    <mergeCell ref="B137:C137"/>
    <mergeCell ref="A81:D81"/>
    <mergeCell ref="A22:A23"/>
    <mergeCell ref="B22:C23"/>
    <mergeCell ref="D22:D23"/>
    <mergeCell ref="B24:C24"/>
    <mergeCell ref="B108:C108"/>
    <mergeCell ref="B161:O161"/>
    <mergeCell ref="B163:K163"/>
    <mergeCell ref="D144:D145"/>
    <mergeCell ref="B118:C118"/>
    <mergeCell ref="B119:C119"/>
    <mergeCell ref="D113:E113"/>
    <mergeCell ref="A114:A115"/>
    <mergeCell ref="B114:C115"/>
    <mergeCell ref="D114:D115"/>
    <mergeCell ref="E114:G114"/>
    <mergeCell ref="H114:H115"/>
    <mergeCell ref="B130:C131"/>
    <mergeCell ref="D130:D131"/>
    <mergeCell ref="B125:C125"/>
    <mergeCell ref="B116:C116"/>
    <mergeCell ref="A117:P117"/>
    <mergeCell ref="M144:P144"/>
    <mergeCell ref="B134:C134"/>
    <mergeCell ref="B135:C135"/>
    <mergeCell ref="B136:C136"/>
    <mergeCell ref="B170:C170"/>
    <mergeCell ref="A171:D171"/>
    <mergeCell ref="A172:D172"/>
    <mergeCell ref="E144:G144"/>
    <mergeCell ref="H144:H145"/>
    <mergeCell ref="E130:G130"/>
    <mergeCell ref="H130:H131"/>
    <mergeCell ref="B168:C168"/>
    <mergeCell ref="B169:C169"/>
    <mergeCell ref="A151:A152"/>
    <mergeCell ref="B151:C152"/>
    <mergeCell ref="D151:D152"/>
    <mergeCell ref="B164:K164"/>
    <mergeCell ref="B160:P160"/>
    <mergeCell ref="B162:P162"/>
    <mergeCell ref="A154:D154"/>
    <mergeCell ref="I144:L144"/>
    <mergeCell ref="A165:P165"/>
    <mergeCell ref="B166:C166"/>
    <mergeCell ref="B167:C167"/>
    <mergeCell ref="B150:C150"/>
    <mergeCell ref="K128:P128"/>
    <mergeCell ref="D129:E129"/>
    <mergeCell ref="A130:A131"/>
    <mergeCell ref="B123:C123"/>
    <mergeCell ref="B124:C124"/>
    <mergeCell ref="A126:D126"/>
    <mergeCell ref="M130:P130"/>
    <mergeCell ref="B132:C132"/>
    <mergeCell ref="A133:P133"/>
    <mergeCell ref="I130:L130"/>
    <mergeCell ref="B158:P158"/>
    <mergeCell ref="B159:O159"/>
    <mergeCell ref="A155:D155"/>
    <mergeCell ref="D143:E143"/>
    <mergeCell ref="A144:A145"/>
    <mergeCell ref="B144:C145"/>
    <mergeCell ref="K141:P141"/>
    <mergeCell ref="B138:C138"/>
    <mergeCell ref="A140:D140"/>
    <mergeCell ref="A147:P147"/>
    <mergeCell ref="B148:C148"/>
    <mergeCell ref="B149:C149"/>
    <mergeCell ref="B139:C139"/>
    <mergeCell ref="B146:C146"/>
    <mergeCell ref="K111:P111"/>
    <mergeCell ref="J112:K112"/>
    <mergeCell ref="L112:M112"/>
    <mergeCell ref="I114:L114"/>
    <mergeCell ref="M114:P114"/>
    <mergeCell ref="A110:D110"/>
    <mergeCell ref="M100:P100"/>
    <mergeCell ref="B102:C102"/>
    <mergeCell ref="A103:P103"/>
    <mergeCell ref="B104:C104"/>
    <mergeCell ref="A100:A101"/>
    <mergeCell ref="B100:C101"/>
    <mergeCell ref="D100:D101"/>
    <mergeCell ref="E100:G100"/>
    <mergeCell ref="H100:H101"/>
    <mergeCell ref="I100:L100"/>
    <mergeCell ref="B109:C109"/>
    <mergeCell ref="B106:C106"/>
    <mergeCell ref="B105:C105"/>
    <mergeCell ref="B107:C107"/>
    <mergeCell ref="K98:P98"/>
    <mergeCell ref="D99:E99"/>
    <mergeCell ref="J99:K99"/>
    <mergeCell ref="L99:M99"/>
    <mergeCell ref="A96:D96"/>
    <mergeCell ref="M85:P85"/>
    <mergeCell ref="B87:C87"/>
    <mergeCell ref="A88:P88"/>
    <mergeCell ref="B89:C89"/>
    <mergeCell ref="B92:C92"/>
    <mergeCell ref="B95:C95"/>
    <mergeCell ref="B90:C90"/>
    <mergeCell ref="B91:C91"/>
    <mergeCell ref="A93:A94"/>
    <mergeCell ref="B93:C94"/>
    <mergeCell ref="D93:D94"/>
    <mergeCell ref="L83:M83"/>
    <mergeCell ref="D84:E84"/>
    <mergeCell ref="J84:K84"/>
    <mergeCell ref="L84:M84"/>
    <mergeCell ref="A85:A86"/>
    <mergeCell ref="B85:C86"/>
    <mergeCell ref="D85:D86"/>
    <mergeCell ref="E85:G85"/>
    <mergeCell ref="H85:H86"/>
    <mergeCell ref="I85:L85"/>
    <mergeCell ref="J83:K83"/>
    <mergeCell ref="M71:P71"/>
    <mergeCell ref="B73:C73"/>
    <mergeCell ref="A74:P74"/>
    <mergeCell ref="B75:C75"/>
    <mergeCell ref="B76:C76"/>
    <mergeCell ref="B77:C77"/>
    <mergeCell ref="B79:C79"/>
    <mergeCell ref="B80:C80"/>
    <mergeCell ref="E59:G59"/>
    <mergeCell ref="H59:H60"/>
    <mergeCell ref="I59:L59"/>
    <mergeCell ref="B66:C66"/>
    <mergeCell ref="B64:C64"/>
    <mergeCell ref="J70:K70"/>
    <mergeCell ref="A71:A72"/>
    <mergeCell ref="B71:C72"/>
    <mergeCell ref="D71:D72"/>
    <mergeCell ref="E71:G71"/>
    <mergeCell ref="H71:H72"/>
    <mergeCell ref="I71:L71"/>
    <mergeCell ref="D70:E70"/>
    <mergeCell ref="F70:H70"/>
    <mergeCell ref="B78:C78"/>
    <mergeCell ref="B17:C17"/>
    <mergeCell ref="A18:P18"/>
    <mergeCell ref="B19:C19"/>
    <mergeCell ref="B20:C20"/>
    <mergeCell ref="B25:C25"/>
    <mergeCell ref="F42:H42"/>
    <mergeCell ref="A26:D26"/>
    <mergeCell ref="K57:P57"/>
    <mergeCell ref="D58:E58"/>
    <mergeCell ref="J58:K58"/>
    <mergeCell ref="L58:M58"/>
    <mergeCell ref="B54:C54"/>
    <mergeCell ref="A55:D55"/>
    <mergeCell ref="B47:C47"/>
    <mergeCell ref="A48:P48"/>
    <mergeCell ref="B49:C49"/>
    <mergeCell ref="B50:C50"/>
    <mergeCell ref="B52:C52"/>
    <mergeCell ref="B53:C53"/>
    <mergeCell ref="B51:C51"/>
    <mergeCell ref="D44:E44"/>
    <mergeCell ref="J44:K44"/>
    <mergeCell ref="L44:M44"/>
    <mergeCell ref="A45:A46"/>
    <mergeCell ref="A6:P6"/>
    <mergeCell ref="A8:P8"/>
    <mergeCell ref="D14:E14"/>
    <mergeCell ref="J14:K14"/>
    <mergeCell ref="L14:M14"/>
    <mergeCell ref="A15:A16"/>
    <mergeCell ref="B15:C16"/>
    <mergeCell ref="D15:D16"/>
    <mergeCell ref="E15:G15"/>
    <mergeCell ref="H15:H16"/>
    <mergeCell ref="A10:H10"/>
    <mergeCell ref="I15:L15"/>
    <mergeCell ref="M15:P15"/>
    <mergeCell ref="B30:C31"/>
    <mergeCell ref="D30:D31"/>
    <mergeCell ref="E30:G30"/>
    <mergeCell ref="H30:H31"/>
    <mergeCell ref="I30:L30"/>
    <mergeCell ref="M30:P30"/>
    <mergeCell ref="D29:E29"/>
    <mergeCell ref="J42:K42"/>
    <mergeCell ref="L42:M42"/>
    <mergeCell ref="A41:D41"/>
    <mergeCell ref="B32:C32"/>
    <mergeCell ref="A33:P33"/>
    <mergeCell ref="B34:C34"/>
    <mergeCell ref="B35:C35"/>
    <mergeCell ref="B36:C36"/>
    <mergeCell ref="B40:C40"/>
    <mergeCell ref="B37:C37"/>
    <mergeCell ref="A38:A39"/>
    <mergeCell ref="B38:C39"/>
    <mergeCell ref="D38:D39"/>
    <mergeCell ref="A120:A121"/>
    <mergeCell ref="B120:C121"/>
    <mergeCell ref="D120:D121"/>
    <mergeCell ref="B153:C153"/>
    <mergeCell ref="B21:C21"/>
    <mergeCell ref="B122:C122"/>
    <mergeCell ref="J29:K29"/>
    <mergeCell ref="L29:M29"/>
    <mergeCell ref="E45:G45"/>
    <mergeCell ref="H45:H46"/>
    <mergeCell ref="I45:L45"/>
    <mergeCell ref="M45:P45"/>
    <mergeCell ref="B45:C46"/>
    <mergeCell ref="D45:D46"/>
    <mergeCell ref="A67:D67"/>
    <mergeCell ref="M59:P59"/>
    <mergeCell ref="B61:C61"/>
    <mergeCell ref="A62:P62"/>
    <mergeCell ref="B63:C63"/>
    <mergeCell ref="B65:C65"/>
    <mergeCell ref="A59:A60"/>
    <mergeCell ref="B59:C60"/>
    <mergeCell ref="D59:D60"/>
    <mergeCell ref="A30:A31"/>
  </mergeCells>
  <pageMargins left="0.7" right="0.35" top="0.67" bottom="0.26" header="0.3" footer="0.3"/>
  <pageSetup paperSize="9" scale="59" orientation="portrait" r:id="rId1"/>
  <rowBreaks count="3" manualBreakCount="3">
    <brk id="56" max="16383" man="1"/>
    <brk id="97" max="16383" man="1"/>
    <brk id="141" max="16" man="1"/>
  </rowBreaks>
  <colBreaks count="1" manualBreakCount="1">
    <brk id="16" min="5" max="1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2023-08-31T16:57:50Z</dcterms:modified>
</cp:coreProperties>
</file>