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640" windowHeight="9660"/>
  </bookViews>
  <sheets>
    <sheet name="Лист1" sheetId="1" r:id="rId1"/>
  </sheets>
  <definedNames>
    <definedName name="_xlnm.Print_Area" localSheetId="0">Лист1!$A$1:$M$198</definedName>
  </definedNames>
  <calcPr calcId="14562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L198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  <c r="F198" i="1" s="1"/>
  <c r="J198" i="1"/>
  <c r="I198" i="1"/>
  <c r="H198" i="1"/>
  <c r="G198" i="1"/>
</calcChain>
</file>

<file path=xl/sharedStrings.xml><?xml version="1.0" encoding="utf-8"?>
<sst xmlns="http://schemas.openxmlformats.org/spreadsheetml/2006/main" count="274" uniqueCount="70">
  <si>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</si>
  <si>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</si>
  <si>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</si>
  <si>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</si>
  <si>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</si>
  <si>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</si>
  <si>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</si>
  <si>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</si>
  <si>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</si>
  <si>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</si>
  <si>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</si>
  <si>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</si>
  <si>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</si>
  <si>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</si>
  <si>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</si>
  <si>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</si>
  <si>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</si>
  <si>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</si>
  <si>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</si>
  <si>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</si>
  <si>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</si>
  <si>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</si>
  <si>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</si>
  <si>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</si>
  <si>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</si>
  <si>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</si>
  <si>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</si>
  <si>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</si>
  <si>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</si>
  <si>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</si>
  <si>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</si>
  <si>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</si>
  <si>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</si>
  <si>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</si>
  <si>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</si>
  <si>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</si>
  <si>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</si>
  <si>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</si>
  <si>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</si>
  <si>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вязкая</t>
  </si>
  <si>
    <t>Кофейный напиток на молоке</t>
  </si>
  <si>
    <t>Хлеб пшеничный</t>
  </si>
  <si>
    <t>Бутерброд с сыром</t>
  </si>
  <si>
    <t>Вода питьевая</t>
  </si>
  <si>
    <t>Гуляш</t>
  </si>
  <si>
    <t>Каша гречневая рассыпчатая</t>
  </si>
  <si>
    <t>Чай с лимоном и сахаром</t>
  </si>
  <si>
    <t>Хлеб ржаной</t>
  </si>
  <si>
    <t>Огурец / помидор свежий порционно</t>
  </si>
  <si>
    <t>Курица отварная</t>
  </si>
  <si>
    <t>Картофельное пюре</t>
  </si>
  <si>
    <t>Салат из свеклы с маслом растительным</t>
  </si>
  <si>
    <t>Компот из сухофруктов</t>
  </si>
  <si>
    <t>Суфле мясное</t>
  </si>
  <si>
    <t>Макаронные изделия отварные</t>
  </si>
  <si>
    <t>Каша молочная Дружба</t>
  </si>
  <si>
    <t>Бутерброд с джемом или повидлом</t>
  </si>
  <si>
    <t>Фрукты в ассортименте</t>
  </si>
  <si>
    <t>Плов с говядиной тушеной</t>
  </si>
  <si>
    <t>Котлета рубленная из птицы</t>
  </si>
  <si>
    <t>Рыба, запеченная в омлете</t>
  </si>
  <si>
    <t>Чай с сахаром</t>
  </si>
  <si>
    <t>Запеканка творожная со сметаной и молоком сгущеным</t>
  </si>
  <si>
    <t>МОУ Китовская СШ</t>
  </si>
  <si>
    <t>Сок натуральный</t>
  </si>
  <si>
    <t>Каша гречневая молочная вязкая</t>
  </si>
  <si>
    <t>Какао с молоком</t>
  </si>
  <si>
    <t>Бутерброд с маслом шоколадным</t>
  </si>
  <si>
    <t>Икра кабачковая</t>
  </si>
  <si>
    <t>Салат Мазайка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</si>
</sst>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1" fontId="12" fillId="4" borderId="4" xfId="1" applyNumberFormat="1" applyFont="1" applyFill="1" applyBorder="1" applyAlignment="1">
      <alignment horizontal="center" vertical="center"/>
    </xf>
    <xf numFmtId="2" fontId="12" fillId="4" borderId="2" xfId="1" applyNumberFormat="1" applyFont="1" applyFill="1" applyBorder="1" applyAlignment="1">
      <alignment horizontal="center" vertical="center" wrapText="1"/>
    </xf>
    <xf numFmtId="0" fontId="12" fillId="4" borderId="2" xfId="1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9" sqref="E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63</v>
      </c>
      <c r="D1" s="66"/>
      <c r="E1" s="66"/>
      <c r="F1" s="12" t="s">
        <v>16</v>
      </c>
      <c r="G1" s="2" t="s">
        <v>17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257</v>
      </c>
      <c r="G6" s="40">
        <v>8.1999999999999993</v>
      </c>
      <c r="H6" s="40">
        <v>11</v>
      </c>
      <c r="I6" s="40">
        <v>27.5</v>
      </c>
      <c r="J6" s="40">
        <v>221</v>
      </c>
      <c r="K6" s="41">
        <v>95.01</v>
      </c>
      <c r="L6" s="40">
        <v>27.01</v>
      </c>
    </row>
    <row r="7" spans="1:12" ht="15" x14ac:dyDescent="0.25">
      <c r="A7" s="23"/>
      <c r="B7" s="15"/>
      <c r="C7" s="11"/>
      <c r="D7" s="6" t="s">
        <v>23</v>
      </c>
      <c r="E7" s="42" t="s">
        <v>42</v>
      </c>
      <c r="F7" s="43">
        <v>65</v>
      </c>
      <c r="G7" s="43">
        <v>5</v>
      </c>
      <c r="H7" s="43">
        <v>3</v>
      </c>
      <c r="I7" s="43">
        <v>14.5</v>
      </c>
      <c r="J7" s="43">
        <v>122</v>
      </c>
      <c r="K7" s="44">
        <v>2.02</v>
      </c>
      <c r="L7" s="43">
        <v>16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1.4</v>
      </c>
      <c r="H8" s="43">
        <v>2</v>
      </c>
      <c r="I8" s="43">
        <v>22.4</v>
      </c>
      <c r="J8" s="43">
        <v>116</v>
      </c>
      <c r="K8" s="44">
        <v>204.3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36</v>
      </c>
      <c r="G9" s="43">
        <v>2.89</v>
      </c>
      <c r="H9" s="43">
        <v>0.3</v>
      </c>
      <c r="I9" s="43">
        <v>18.47</v>
      </c>
      <c r="J9" s="43">
        <v>90</v>
      </c>
      <c r="K9" s="44">
        <v>299.02999999999997</v>
      </c>
      <c r="L9" s="43">
        <v>4</v>
      </c>
    </row>
    <row r="10" spans="1:12" ht="15" x14ac:dyDescent="0.25">
      <c r="A10" s="23"/>
      <c r="B10" s="15"/>
      <c r="C10" s="11"/>
      <c r="D10" s="7" t="s">
        <v>30</v>
      </c>
      <c r="E10" s="42" t="s">
        <v>64</v>
      </c>
      <c r="F10" s="43">
        <v>200</v>
      </c>
      <c r="G10" s="43">
        <v>0</v>
      </c>
      <c r="H10" s="43">
        <v>0</v>
      </c>
      <c r="I10" s="43">
        <v>0</v>
      </c>
      <c r="J10" s="43">
        <v>46</v>
      </c>
      <c r="K10" s="44">
        <v>186</v>
      </c>
      <c r="L10" s="43">
        <v>16</v>
      </c>
    </row>
    <row r="11" spans="1:12" ht="15" x14ac:dyDescent="0.25">
      <c r="A11" s="23"/>
      <c r="B11" s="15"/>
      <c r="C11" s="11"/>
      <c r="D11" s="6" t="s">
        <v>30</v>
      </c>
      <c r="E11" s="42" t="s">
        <v>43</v>
      </c>
      <c r="F11" s="43">
        <v>250</v>
      </c>
      <c r="G11" s="43">
        <v>0</v>
      </c>
      <c r="H11" s="43">
        <v>0</v>
      </c>
      <c r="I11" s="43">
        <v>0</v>
      </c>
      <c r="J11" s="43">
        <v>0</v>
      </c>
      <c r="K11" s="44">
        <v>0</v>
      </c>
      <c r="L11" s="43">
        <v>2.12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51" t="s">
        <v>33</v>
      </c>
      <c r="E13" s="52"/>
      <c r="F13" s="53">
        <f>SUM(F6:F12)</f>
        <v>1008</v>
      </c>
      <c r="G13" s="53">
        <f t="shared" ref="G13:J13" si="0">SUM(G6:G12)</f>
        <v>17.489999999999998</v>
      </c>
      <c r="H13" s="53">
        <f t="shared" si="0"/>
        <v>16.3</v>
      </c>
      <c r="I13" s="53">
        <f t="shared" si="0"/>
        <v>82.87</v>
      </c>
      <c r="J13" s="53">
        <f t="shared" si="0"/>
        <v>595</v>
      </c>
      <c r="K13" s="54"/>
      <c r="L13" s="61">
        <f t="shared" ref="L13" si="1">SUM(L6:L12)</f>
        <v>77.13000000000001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1008</v>
      </c>
      <c r="G24" s="32">
        <f t="shared" ref="G24:J24" si="4">G13+G23</f>
        <v>17.489999999999998</v>
      </c>
      <c r="H24" s="32">
        <f t="shared" si="4"/>
        <v>16.3</v>
      </c>
      <c r="I24" s="32">
        <f t="shared" si="4"/>
        <v>82.87</v>
      </c>
      <c r="J24" s="32">
        <f t="shared" si="4"/>
        <v>595</v>
      </c>
      <c r="K24" s="32"/>
      <c r="L24" s="32">
        <f t="shared" ref="L24" si="5">L13+L23</f>
        <v>77.13000000000001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8.8699999999999992</v>
      </c>
      <c r="H25" s="40">
        <v>10.89</v>
      </c>
      <c r="I25" s="40">
        <v>18.7</v>
      </c>
      <c r="J25" s="40">
        <v>168.2</v>
      </c>
      <c r="K25" s="41">
        <v>437</v>
      </c>
      <c r="L25" s="40">
        <v>36.6</v>
      </c>
    </row>
    <row r="26" spans="1:12" ht="15" x14ac:dyDescent="0.25">
      <c r="A26" s="14"/>
      <c r="B26" s="15"/>
      <c r="C26" s="11"/>
      <c r="D26" s="6" t="s">
        <v>29</v>
      </c>
      <c r="E26" s="42" t="s">
        <v>45</v>
      </c>
      <c r="F26" s="43">
        <v>180</v>
      </c>
      <c r="G26" s="43">
        <v>9.77</v>
      </c>
      <c r="H26" s="43">
        <v>8.3000000000000007</v>
      </c>
      <c r="I26" s="43">
        <v>27.11</v>
      </c>
      <c r="J26" s="43">
        <v>266.39999999999998</v>
      </c>
      <c r="K26" s="44">
        <v>230.01</v>
      </c>
      <c r="L26" s="43">
        <v>16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208</v>
      </c>
      <c r="G27" s="43">
        <v>0.2</v>
      </c>
      <c r="H27" s="43">
        <v>0.1</v>
      </c>
      <c r="I27" s="43">
        <v>15</v>
      </c>
      <c r="J27" s="43">
        <v>57</v>
      </c>
      <c r="K27" s="44">
        <v>198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35</v>
      </c>
      <c r="G28" s="43">
        <v>2.2999999999999998</v>
      </c>
      <c r="H28" s="43">
        <v>0.2</v>
      </c>
      <c r="I28" s="43">
        <v>14.6</v>
      </c>
      <c r="J28" s="43">
        <v>71</v>
      </c>
      <c r="K28" s="44">
        <v>299</v>
      </c>
      <c r="L28" s="43">
        <v>3.5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80</v>
      </c>
      <c r="G30" s="43">
        <v>0.94</v>
      </c>
      <c r="H30" s="43">
        <v>0.16</v>
      </c>
      <c r="I30" s="43">
        <v>3.54</v>
      </c>
      <c r="J30" s="43">
        <v>17.850000000000001</v>
      </c>
      <c r="K30" s="44">
        <v>0.01</v>
      </c>
      <c r="L30" s="43">
        <v>13.91</v>
      </c>
    </row>
    <row r="31" spans="1:12" ht="15" x14ac:dyDescent="0.25">
      <c r="A31" s="14"/>
      <c r="B31" s="15"/>
      <c r="C31" s="11"/>
      <c r="D31" s="6" t="s">
        <v>30</v>
      </c>
      <c r="E31" s="42" t="s">
        <v>43</v>
      </c>
      <c r="F31" s="43">
        <v>250</v>
      </c>
      <c r="G31" s="43">
        <v>0</v>
      </c>
      <c r="H31" s="43">
        <v>0</v>
      </c>
      <c r="I31" s="43">
        <v>0</v>
      </c>
      <c r="J31" s="43">
        <v>0</v>
      </c>
      <c r="K31" s="44">
        <v>0</v>
      </c>
      <c r="L31" s="43">
        <v>2.12</v>
      </c>
    </row>
    <row r="32" spans="1:12" ht="15" x14ac:dyDescent="0.25">
      <c r="A32" s="16"/>
      <c r="B32" s="17"/>
      <c r="C32" s="8"/>
      <c r="D32" s="51" t="s">
        <v>33</v>
      </c>
      <c r="E32" s="52"/>
      <c r="F32" s="53">
        <f>SUM(F25:F31)</f>
        <v>853</v>
      </c>
      <c r="G32" s="53">
        <f t="shared" ref="G32" si="6">SUM(G25:G31)</f>
        <v>22.080000000000002</v>
      </c>
      <c r="H32" s="53">
        <f t="shared" ref="H32" si="7">SUM(H25:H31)</f>
        <v>19.650000000000002</v>
      </c>
      <c r="I32" s="53">
        <f t="shared" ref="I32" si="8">SUM(I25:I31)</f>
        <v>78.95</v>
      </c>
      <c r="J32" s="53">
        <f t="shared" ref="J32:L32" si="9">SUM(J25:J31)</f>
        <v>580.44999999999993</v>
      </c>
      <c r="K32" s="54"/>
      <c r="L32" s="53">
        <f t="shared" si="9"/>
        <v>77.13000000000001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853</v>
      </c>
      <c r="G43" s="32">
        <f t="shared" ref="G43" si="14">G32+G42</f>
        <v>22.080000000000002</v>
      </c>
      <c r="H43" s="32">
        <f t="shared" ref="H43" si="15">H32+H42</f>
        <v>19.650000000000002</v>
      </c>
      <c r="I43" s="32">
        <f t="shared" ref="I43" si="16">I32+I42</f>
        <v>78.95</v>
      </c>
      <c r="J43" s="32">
        <f t="shared" ref="J43:L43" si="17">J32+J42</f>
        <v>580.44999999999993</v>
      </c>
      <c r="K43" s="32"/>
      <c r="L43" s="32">
        <f t="shared" si="17"/>
        <v>77.13000000000001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90</v>
      </c>
      <c r="G44" s="40">
        <v>12</v>
      </c>
      <c r="H44" s="40">
        <v>8.6</v>
      </c>
      <c r="I44" s="40">
        <v>4.4000000000000004</v>
      </c>
      <c r="J44" s="70">
        <v>175.3</v>
      </c>
      <c r="K44" s="41">
        <v>183.03</v>
      </c>
      <c r="L44" s="40">
        <v>32</v>
      </c>
    </row>
    <row r="45" spans="1:12" ht="15" x14ac:dyDescent="0.25">
      <c r="A45" s="23"/>
      <c r="B45" s="15"/>
      <c r="C45" s="11"/>
      <c r="D45" s="6" t="s">
        <v>29</v>
      </c>
      <c r="E45" s="42" t="s">
        <v>50</v>
      </c>
      <c r="F45" s="43">
        <v>180</v>
      </c>
      <c r="G45" s="43">
        <v>4.7</v>
      </c>
      <c r="H45" s="56">
        <v>8.6999999999999993</v>
      </c>
      <c r="I45" s="43">
        <v>26.89</v>
      </c>
      <c r="J45" s="43">
        <v>156</v>
      </c>
      <c r="K45" s="44">
        <v>226.01</v>
      </c>
      <c r="L45" s="43">
        <v>16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0.5</v>
      </c>
      <c r="H46" s="43">
        <v>0.1</v>
      </c>
      <c r="I46" s="43">
        <v>31.2</v>
      </c>
      <c r="J46" s="43">
        <v>121</v>
      </c>
      <c r="K46" s="44">
        <v>210</v>
      </c>
      <c r="L46" s="43">
        <v>9.51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35</v>
      </c>
      <c r="G47" s="43">
        <v>2.2999999999999998</v>
      </c>
      <c r="H47" s="43">
        <v>0.2</v>
      </c>
      <c r="I47" s="43">
        <v>14.6</v>
      </c>
      <c r="J47" s="43">
        <v>71</v>
      </c>
      <c r="K47" s="44">
        <v>299</v>
      </c>
      <c r="L47" s="43">
        <v>3.5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48</v>
      </c>
      <c r="F49" s="43">
        <v>80</v>
      </c>
      <c r="G49" s="43">
        <v>0.94</v>
      </c>
      <c r="H49" s="43">
        <v>0.16</v>
      </c>
      <c r="I49" s="43">
        <v>3.54</v>
      </c>
      <c r="J49" s="43">
        <v>17.850000000000001</v>
      </c>
      <c r="K49" s="44">
        <v>0.01</v>
      </c>
      <c r="L49" s="43">
        <v>14</v>
      </c>
    </row>
    <row r="50" spans="1:12" ht="15" x14ac:dyDescent="0.25">
      <c r="A50" s="23"/>
      <c r="B50" s="15"/>
      <c r="C50" s="11"/>
      <c r="D50" s="6" t="s">
        <v>30</v>
      </c>
      <c r="E50" s="42" t="s">
        <v>43</v>
      </c>
      <c r="F50" s="43">
        <v>250</v>
      </c>
      <c r="G50" s="43">
        <v>0</v>
      </c>
      <c r="H50" s="43">
        <v>0</v>
      </c>
      <c r="I50" s="43">
        <v>0</v>
      </c>
      <c r="J50" s="43">
        <v>0</v>
      </c>
      <c r="K50" s="44">
        <v>0</v>
      </c>
      <c r="L50" s="43">
        <v>2.12</v>
      </c>
    </row>
    <row r="51" spans="1:12" ht="15" x14ac:dyDescent="0.25">
      <c r="A51" s="24"/>
      <c r="B51" s="17"/>
      <c r="C51" s="8"/>
      <c r="D51" s="51" t="s">
        <v>33</v>
      </c>
      <c r="E51" s="52"/>
      <c r="F51" s="53">
        <f>SUM(F44:F50)</f>
        <v>835</v>
      </c>
      <c r="G51" s="53">
        <f t="shared" ref="G51" si="18">SUM(G44:G50)</f>
        <v>20.440000000000001</v>
      </c>
      <c r="H51" s="53">
        <f t="shared" ref="H51" si="19">SUM(H44:H50)</f>
        <v>17.759999999999998</v>
      </c>
      <c r="I51" s="53">
        <f t="shared" ref="I51" si="20">SUM(I44:I50)</f>
        <v>80.63</v>
      </c>
      <c r="J51" s="53">
        <f t="shared" ref="J51:L51" si="21">SUM(J44:J50)</f>
        <v>541.15</v>
      </c>
      <c r="K51" s="54"/>
      <c r="L51" s="53">
        <f t="shared" si="21"/>
        <v>77.13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835</v>
      </c>
      <c r="G62" s="32">
        <f t="shared" ref="G62" si="26">G51+G61</f>
        <v>20.440000000000001</v>
      </c>
      <c r="H62" s="32">
        <f t="shared" ref="H62" si="27">H51+H61</f>
        <v>17.759999999999998</v>
      </c>
      <c r="I62" s="32">
        <f t="shared" ref="I62" si="28">I51+I61</f>
        <v>80.63</v>
      </c>
      <c r="J62" s="32">
        <f t="shared" ref="J62:L62" si="29">J51+J61</f>
        <v>541.15</v>
      </c>
      <c r="K62" s="32"/>
      <c r="L62" s="32">
        <f t="shared" si="29"/>
        <v>77.13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180</v>
      </c>
      <c r="G63" s="40">
        <v>7.9</v>
      </c>
      <c r="H63" s="40">
        <v>8.1</v>
      </c>
      <c r="I63" s="40">
        <v>32.1</v>
      </c>
      <c r="J63" s="40">
        <v>234</v>
      </c>
      <c r="K63" s="41">
        <v>304</v>
      </c>
      <c r="L63" s="40">
        <v>38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5" t="s">
        <v>66</v>
      </c>
      <c r="F65" s="43">
        <v>200</v>
      </c>
      <c r="G65" s="43">
        <v>3.75</v>
      </c>
      <c r="H65" s="43">
        <v>3.98</v>
      </c>
      <c r="I65" s="43">
        <v>24.32</v>
      </c>
      <c r="J65" s="43">
        <v>146.82</v>
      </c>
      <c r="K65" s="44">
        <v>382</v>
      </c>
      <c r="L65" s="43">
        <v>20.010000000000002</v>
      </c>
    </row>
    <row r="66" spans="1:12" ht="15" x14ac:dyDescent="0.25">
      <c r="A66" s="23"/>
      <c r="B66" s="15"/>
      <c r="C66" s="11"/>
      <c r="D66" s="7" t="s">
        <v>23</v>
      </c>
      <c r="E66" s="55" t="s">
        <v>67</v>
      </c>
      <c r="F66" s="43">
        <v>40</v>
      </c>
      <c r="G66" s="43">
        <v>0.05</v>
      </c>
      <c r="H66" s="43">
        <v>8.25</v>
      </c>
      <c r="I66" s="43">
        <v>5</v>
      </c>
      <c r="J66" s="43">
        <v>74.8</v>
      </c>
      <c r="K66" s="44">
        <v>1</v>
      </c>
      <c r="L66" s="43">
        <v>13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36</v>
      </c>
      <c r="G67" s="43">
        <v>2.89</v>
      </c>
      <c r="H67" s="43">
        <v>0.3</v>
      </c>
      <c r="I67" s="43">
        <v>18.47</v>
      </c>
      <c r="J67" s="43">
        <v>90</v>
      </c>
      <c r="K67" s="44">
        <v>299.02999999999997</v>
      </c>
      <c r="L67" s="43">
        <v>4</v>
      </c>
    </row>
    <row r="68" spans="1:12" ht="15" x14ac:dyDescent="0.25">
      <c r="A68" s="23"/>
      <c r="B68" s="15"/>
      <c r="C68" s="11"/>
      <c r="D68" s="6" t="s">
        <v>30</v>
      </c>
      <c r="E68" s="42" t="s">
        <v>43</v>
      </c>
      <c r="F68" s="43">
        <v>250</v>
      </c>
      <c r="G68" s="43">
        <v>0</v>
      </c>
      <c r="H68" s="43">
        <v>0</v>
      </c>
      <c r="I68" s="43">
        <v>0</v>
      </c>
      <c r="J68" s="43">
        <v>0</v>
      </c>
      <c r="K68" s="44">
        <v>0</v>
      </c>
      <c r="L68" s="43">
        <v>2.12</v>
      </c>
    </row>
    <row r="69" spans="1:12" ht="15" x14ac:dyDescent="0.25">
      <c r="A69" s="23"/>
      <c r="B69" s="15"/>
      <c r="C69" s="11"/>
      <c r="D69" s="7" t="s">
        <v>30</v>
      </c>
      <c r="E69" s="42" t="s">
        <v>64</v>
      </c>
      <c r="F69" s="43">
        <v>200</v>
      </c>
      <c r="G69" s="43">
        <v>0</v>
      </c>
      <c r="H69" s="43">
        <v>0</v>
      </c>
      <c r="I69" s="43">
        <v>0</v>
      </c>
      <c r="J69" s="43">
        <v>46</v>
      </c>
      <c r="K69" s="44">
        <v>186</v>
      </c>
      <c r="L69" s="43">
        <v>0</v>
      </c>
    </row>
    <row r="70" spans="1:12" ht="15" x14ac:dyDescent="0.25">
      <c r="A70" s="24"/>
      <c r="B70" s="17"/>
      <c r="C70" s="8"/>
      <c r="D70" s="51" t="s">
        <v>33</v>
      </c>
      <c r="E70" s="52"/>
      <c r="F70" s="53">
        <f>SUM(F63:F69)</f>
        <v>906</v>
      </c>
      <c r="G70" s="53">
        <f t="shared" ref="G70" si="30">SUM(G63:G69)</f>
        <v>14.590000000000002</v>
      </c>
      <c r="H70" s="53">
        <f t="shared" ref="H70" si="31">SUM(H63:H69)</f>
        <v>20.63</v>
      </c>
      <c r="I70" s="53">
        <f t="shared" ref="I70" si="32">SUM(I63:I69)</f>
        <v>79.89</v>
      </c>
      <c r="J70" s="53">
        <f t="shared" ref="J70:L70" si="33">SUM(J63:J69)</f>
        <v>591.62</v>
      </c>
      <c r="K70" s="54"/>
      <c r="L70" s="53">
        <f t="shared" si="33"/>
        <v>77.13000000000001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906</v>
      </c>
      <c r="G81" s="32">
        <f t="shared" ref="G81" si="38">G70+G80</f>
        <v>14.590000000000002</v>
      </c>
      <c r="H81" s="32">
        <f t="shared" ref="H81" si="39">H70+H80</f>
        <v>20.63</v>
      </c>
      <c r="I81" s="32">
        <f t="shared" ref="I81" si="40">I70+I80</f>
        <v>79.89</v>
      </c>
      <c r="J81" s="32">
        <f t="shared" ref="J81:L81" si="41">J70+J80</f>
        <v>591.62</v>
      </c>
      <c r="K81" s="32"/>
      <c r="L81" s="32">
        <f t="shared" si="41"/>
        <v>77.13000000000001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110</v>
      </c>
      <c r="G82" s="70">
        <v>9</v>
      </c>
      <c r="H82" s="70">
        <v>11.94</v>
      </c>
      <c r="I82" s="70">
        <v>13.79</v>
      </c>
      <c r="J82" s="70">
        <v>148.4</v>
      </c>
      <c r="K82" s="41">
        <v>310.01</v>
      </c>
      <c r="L82" s="40">
        <v>40</v>
      </c>
    </row>
    <row r="83" spans="1:12" ht="15" x14ac:dyDescent="0.25">
      <c r="A83" s="23"/>
      <c r="B83" s="15"/>
      <c r="C83" s="11"/>
      <c r="D83" s="6" t="s">
        <v>29</v>
      </c>
      <c r="E83" s="42" t="s">
        <v>54</v>
      </c>
      <c r="F83" s="43">
        <v>180</v>
      </c>
      <c r="G83" s="56">
        <v>6.61</v>
      </c>
      <c r="H83" s="56">
        <v>7.9</v>
      </c>
      <c r="I83" s="56">
        <v>38</v>
      </c>
      <c r="J83" s="56">
        <v>279.06</v>
      </c>
      <c r="K83" s="44">
        <v>229.01</v>
      </c>
      <c r="L83" s="43">
        <v>15.51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208</v>
      </c>
      <c r="G84" s="56">
        <v>0.2</v>
      </c>
      <c r="H84" s="56">
        <v>0.1</v>
      </c>
      <c r="I84" s="56">
        <v>15</v>
      </c>
      <c r="J84" s="56">
        <v>57</v>
      </c>
      <c r="K84" s="44">
        <v>198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35</v>
      </c>
      <c r="G85" s="56">
        <v>2.2999999999999998</v>
      </c>
      <c r="H85" s="56">
        <v>0.2</v>
      </c>
      <c r="I85" s="56">
        <v>14.6</v>
      </c>
      <c r="J85" s="56">
        <v>71</v>
      </c>
      <c r="K85" s="44">
        <v>299</v>
      </c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55"/>
      <c r="F86" s="56"/>
      <c r="G86" s="56"/>
      <c r="H86" s="56"/>
      <c r="I86" s="56"/>
      <c r="J86" s="56"/>
      <c r="K86" s="57"/>
      <c r="L86" s="43"/>
    </row>
    <row r="87" spans="1:12" ht="15" customHeight="1" x14ac:dyDescent="0.25">
      <c r="A87" s="23"/>
      <c r="B87" s="15"/>
      <c r="C87" s="11"/>
      <c r="D87" s="6" t="s">
        <v>26</v>
      </c>
      <c r="E87" s="55" t="s">
        <v>68</v>
      </c>
      <c r="F87" s="58">
        <v>60</v>
      </c>
      <c r="G87" s="59">
        <v>0.75</v>
      </c>
      <c r="H87" s="59">
        <v>2.85</v>
      </c>
      <c r="I87" s="59">
        <v>4.05</v>
      </c>
      <c r="J87" s="60">
        <v>44.25</v>
      </c>
      <c r="K87" s="57">
        <v>7</v>
      </c>
      <c r="L87" s="43">
        <v>11</v>
      </c>
    </row>
    <row r="88" spans="1:12" ht="15" x14ac:dyDescent="0.25">
      <c r="A88" s="23"/>
      <c r="B88" s="15"/>
      <c r="C88" s="11"/>
      <c r="D88" s="6" t="s">
        <v>30</v>
      </c>
      <c r="E88" s="55" t="s">
        <v>43</v>
      </c>
      <c r="F88" s="56">
        <v>250</v>
      </c>
      <c r="G88" s="56">
        <v>0</v>
      </c>
      <c r="H88" s="56">
        <v>0</v>
      </c>
      <c r="I88" s="56">
        <v>0</v>
      </c>
      <c r="J88" s="56">
        <v>0</v>
      </c>
      <c r="K88" s="57">
        <v>0</v>
      </c>
      <c r="L88" s="43">
        <v>2.12</v>
      </c>
    </row>
    <row r="89" spans="1:12" ht="15" x14ac:dyDescent="0.25">
      <c r="A89" s="24"/>
      <c r="B89" s="17"/>
      <c r="C89" s="8"/>
      <c r="D89" s="51" t="s">
        <v>33</v>
      </c>
      <c r="E89" s="52"/>
      <c r="F89" s="53">
        <f>SUM(F82:F88)</f>
        <v>843</v>
      </c>
      <c r="G89" s="71">
        <f t="shared" ref="G89" si="42">SUM(G82:G88)</f>
        <v>18.86</v>
      </c>
      <c r="H89" s="71">
        <f t="shared" ref="H89" si="43">SUM(H82:H88)</f>
        <v>22.990000000000002</v>
      </c>
      <c r="I89" s="71">
        <f t="shared" ref="I89" si="44">SUM(I82:I88)</f>
        <v>85.439999999999984</v>
      </c>
      <c r="J89" s="71">
        <f t="shared" ref="J89:L89" si="45">SUM(J82:J88)</f>
        <v>599.71</v>
      </c>
      <c r="K89" s="54"/>
      <c r="L89" s="53">
        <f t="shared" si="45"/>
        <v>77.13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843</v>
      </c>
      <c r="G100" s="32">
        <f t="shared" ref="G100" si="50">G89+G99</f>
        <v>18.86</v>
      </c>
      <c r="H100" s="32">
        <f t="shared" ref="H100" si="51">H89+H99</f>
        <v>22.990000000000002</v>
      </c>
      <c r="I100" s="32">
        <f t="shared" ref="I100" si="52">I89+I99</f>
        <v>85.439999999999984</v>
      </c>
      <c r="J100" s="32">
        <f t="shared" ref="J100:L100" si="53">J89+J99</f>
        <v>599.71</v>
      </c>
      <c r="K100" s="32"/>
      <c r="L100" s="32">
        <f t="shared" si="53"/>
        <v>77.13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257</v>
      </c>
      <c r="G101" s="40">
        <v>8.6999999999999993</v>
      </c>
      <c r="H101" s="40">
        <v>8</v>
      </c>
      <c r="I101" s="40">
        <v>12</v>
      </c>
      <c r="J101" s="40">
        <v>161</v>
      </c>
      <c r="K101" s="41">
        <v>311.01</v>
      </c>
      <c r="L101" s="40">
        <v>30</v>
      </c>
    </row>
    <row r="102" spans="1:12" ht="15" x14ac:dyDescent="0.25">
      <c r="A102" s="23"/>
      <c r="B102" s="15"/>
      <c r="C102" s="11"/>
      <c r="D102" s="6" t="s">
        <v>23</v>
      </c>
      <c r="E102" s="42" t="s">
        <v>56</v>
      </c>
      <c r="F102" s="43">
        <v>50</v>
      </c>
      <c r="G102" s="43">
        <v>2.4</v>
      </c>
      <c r="H102" s="43">
        <v>8.6</v>
      </c>
      <c r="I102" s="43">
        <v>14.6</v>
      </c>
      <c r="J102" s="43">
        <v>146</v>
      </c>
      <c r="K102" s="44">
        <v>2</v>
      </c>
      <c r="L102" s="43">
        <v>9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1.4</v>
      </c>
      <c r="H103" s="43">
        <v>2</v>
      </c>
      <c r="I103" s="43">
        <v>22.4</v>
      </c>
      <c r="J103" s="43">
        <v>116</v>
      </c>
      <c r="K103" s="44">
        <v>204.3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36</v>
      </c>
      <c r="G104" s="43">
        <v>2.89</v>
      </c>
      <c r="H104" s="43">
        <v>0.3</v>
      </c>
      <c r="I104" s="43">
        <v>18.47</v>
      </c>
      <c r="J104" s="43">
        <v>90</v>
      </c>
      <c r="K104" s="44">
        <v>299.02999999999997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100</v>
      </c>
      <c r="G105" s="43">
        <v>0.95</v>
      </c>
      <c r="H105" s="43">
        <v>0.23</v>
      </c>
      <c r="I105" s="43">
        <v>12.87</v>
      </c>
      <c r="J105" s="43">
        <v>66.599999999999994</v>
      </c>
      <c r="K105" s="44">
        <v>272</v>
      </c>
      <c r="L105" s="43">
        <v>20.010000000000002</v>
      </c>
    </row>
    <row r="106" spans="1:12" ht="15" x14ac:dyDescent="0.25">
      <c r="A106" s="23"/>
      <c r="B106" s="15"/>
      <c r="C106" s="11"/>
      <c r="D106" s="6" t="s">
        <v>30</v>
      </c>
      <c r="E106" s="42" t="s">
        <v>43</v>
      </c>
      <c r="F106" s="43">
        <v>250</v>
      </c>
      <c r="G106" s="43">
        <v>0</v>
      </c>
      <c r="H106" s="43">
        <v>0</v>
      </c>
      <c r="I106" s="43">
        <v>0</v>
      </c>
      <c r="J106" s="43">
        <v>0</v>
      </c>
      <c r="K106" s="44">
        <v>0</v>
      </c>
      <c r="L106" s="43">
        <v>2.12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51" t="s">
        <v>33</v>
      </c>
      <c r="E108" s="52"/>
      <c r="F108" s="53">
        <f>SUM(F101:F107)</f>
        <v>893</v>
      </c>
      <c r="G108" s="53">
        <f t="shared" ref="G108:J108" si="54">SUM(G101:G107)</f>
        <v>16.34</v>
      </c>
      <c r="H108" s="53">
        <f t="shared" si="54"/>
        <v>19.130000000000003</v>
      </c>
      <c r="I108" s="53">
        <f t="shared" si="54"/>
        <v>80.34</v>
      </c>
      <c r="J108" s="53">
        <f t="shared" si="54"/>
        <v>579.6</v>
      </c>
      <c r="K108" s="54"/>
      <c r="L108" s="53">
        <f t="shared" ref="L108" si="55">SUM(L101:L107)</f>
        <v>77.13000000000001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893</v>
      </c>
      <c r="G119" s="32">
        <f t="shared" ref="G119" si="58">G108+G118</f>
        <v>16.34</v>
      </c>
      <c r="H119" s="32">
        <f t="shared" ref="H119" si="59">H108+H118</f>
        <v>19.130000000000003</v>
      </c>
      <c r="I119" s="32">
        <f t="shared" ref="I119" si="60">I108+I118</f>
        <v>80.34</v>
      </c>
      <c r="J119" s="32">
        <f t="shared" ref="J119:L119" si="61">J108+J118</f>
        <v>579.6</v>
      </c>
      <c r="K119" s="32"/>
      <c r="L119" s="32">
        <f t="shared" si="61"/>
        <v>77.13000000000001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180</v>
      </c>
      <c r="G120" s="40">
        <v>12.2</v>
      </c>
      <c r="H120" s="40">
        <v>15</v>
      </c>
      <c r="I120" s="40">
        <v>15.6</v>
      </c>
      <c r="J120" s="40">
        <v>198</v>
      </c>
      <c r="K120" s="41">
        <v>6.01</v>
      </c>
      <c r="L120" s="40">
        <v>42</v>
      </c>
    </row>
    <row r="121" spans="1:12" ht="15" x14ac:dyDescent="0.25">
      <c r="A121" s="14"/>
      <c r="B121" s="15"/>
      <c r="C121" s="11"/>
      <c r="D121" s="6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0.5</v>
      </c>
      <c r="H122" s="43">
        <v>0.1</v>
      </c>
      <c r="I122" s="43">
        <v>31.2</v>
      </c>
      <c r="J122" s="43">
        <v>121</v>
      </c>
      <c r="K122" s="44">
        <v>210</v>
      </c>
      <c r="L122" s="43">
        <v>9.51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35</v>
      </c>
      <c r="G123" s="43">
        <v>2.2999999999999998</v>
      </c>
      <c r="H123" s="43">
        <v>0.2</v>
      </c>
      <c r="I123" s="43">
        <v>14.6</v>
      </c>
      <c r="J123" s="43">
        <v>71</v>
      </c>
      <c r="K123" s="44">
        <v>299</v>
      </c>
      <c r="L123" s="43">
        <v>3.5</v>
      </c>
    </row>
    <row r="124" spans="1:12" ht="15" x14ac:dyDescent="0.25">
      <c r="A124" s="14"/>
      <c r="B124" s="15"/>
      <c r="C124" s="11"/>
      <c r="D124" s="7" t="s">
        <v>23</v>
      </c>
      <c r="E124" s="42" t="s">
        <v>41</v>
      </c>
      <c r="F124" s="43">
        <v>36</v>
      </c>
      <c r="G124" s="43">
        <v>2.89</v>
      </c>
      <c r="H124" s="43">
        <v>0.3</v>
      </c>
      <c r="I124" s="43">
        <v>18.47</v>
      </c>
      <c r="J124" s="43">
        <v>90</v>
      </c>
      <c r="K124" s="44">
        <v>299.02999999999997</v>
      </c>
      <c r="L124" s="43">
        <v>4</v>
      </c>
    </row>
    <row r="125" spans="1:12" ht="15" x14ac:dyDescent="0.25">
      <c r="A125" s="14"/>
      <c r="B125" s="15"/>
      <c r="C125" s="11"/>
      <c r="D125" s="7" t="s">
        <v>30</v>
      </c>
      <c r="E125" s="42" t="s">
        <v>64</v>
      </c>
      <c r="F125" s="43">
        <v>200</v>
      </c>
      <c r="G125" s="43">
        <v>0</v>
      </c>
      <c r="H125" s="43">
        <v>0</v>
      </c>
      <c r="I125" s="43">
        <v>0</v>
      </c>
      <c r="J125" s="43">
        <v>46</v>
      </c>
      <c r="K125" s="44">
        <v>186</v>
      </c>
      <c r="L125" s="43">
        <v>16</v>
      </c>
    </row>
    <row r="126" spans="1:12" ht="15" x14ac:dyDescent="0.25">
      <c r="A126" s="14"/>
      <c r="B126" s="15"/>
      <c r="C126" s="11"/>
      <c r="D126" s="6" t="s">
        <v>30</v>
      </c>
      <c r="E126" s="42" t="s">
        <v>43</v>
      </c>
      <c r="F126" s="43">
        <v>250</v>
      </c>
      <c r="G126" s="43">
        <v>0</v>
      </c>
      <c r="H126" s="43">
        <v>0</v>
      </c>
      <c r="I126" s="43">
        <v>0</v>
      </c>
      <c r="J126" s="43">
        <v>0</v>
      </c>
      <c r="K126" s="44">
        <v>0</v>
      </c>
      <c r="L126" s="43">
        <v>2.12</v>
      </c>
    </row>
    <row r="127" spans="1:12" ht="15" x14ac:dyDescent="0.25">
      <c r="A127" s="16"/>
      <c r="B127" s="17"/>
      <c r="C127" s="8"/>
      <c r="D127" s="51" t="s">
        <v>33</v>
      </c>
      <c r="E127" s="52"/>
      <c r="F127" s="53">
        <f>SUM(F120:F126)</f>
        <v>901</v>
      </c>
      <c r="G127" s="53">
        <f t="shared" ref="G127:J127" si="62">SUM(G120:G126)</f>
        <v>17.89</v>
      </c>
      <c r="H127" s="53">
        <f t="shared" si="62"/>
        <v>15.6</v>
      </c>
      <c r="I127" s="53">
        <f t="shared" si="62"/>
        <v>79.87</v>
      </c>
      <c r="J127" s="53">
        <f t="shared" si="62"/>
        <v>526</v>
      </c>
      <c r="K127" s="54"/>
      <c r="L127" s="53">
        <f t="shared" ref="L127" si="63">SUM(L120:L126)</f>
        <v>77.13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901</v>
      </c>
      <c r="G138" s="32">
        <f t="shared" ref="G138" si="66">G127+G137</f>
        <v>17.89</v>
      </c>
      <c r="H138" s="32">
        <f t="shared" ref="H138" si="67">H127+H137</f>
        <v>15.6</v>
      </c>
      <c r="I138" s="32">
        <f t="shared" ref="I138" si="68">I127+I137</f>
        <v>79.87</v>
      </c>
      <c r="J138" s="32">
        <f t="shared" ref="J138:L138" si="69">J127+J137</f>
        <v>526</v>
      </c>
      <c r="K138" s="32"/>
      <c r="L138" s="32">
        <f t="shared" si="69"/>
        <v>77.13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105</v>
      </c>
      <c r="G139" s="40">
        <v>10</v>
      </c>
      <c r="H139" s="40">
        <v>12.2</v>
      </c>
      <c r="I139" s="40">
        <v>9</v>
      </c>
      <c r="J139" s="40">
        <v>185</v>
      </c>
      <c r="K139" s="41">
        <v>1</v>
      </c>
      <c r="L139" s="40">
        <v>32.51</v>
      </c>
    </row>
    <row r="140" spans="1:12" ht="15" x14ac:dyDescent="0.25">
      <c r="A140" s="23"/>
      <c r="B140" s="15"/>
      <c r="C140" s="11"/>
      <c r="D140" s="6" t="s">
        <v>29</v>
      </c>
      <c r="E140" s="42" t="s">
        <v>50</v>
      </c>
      <c r="F140" s="43">
        <v>180</v>
      </c>
      <c r="G140" s="43">
        <v>4.7</v>
      </c>
      <c r="H140" s="43">
        <v>6.65</v>
      </c>
      <c r="I140" s="43">
        <v>26.89</v>
      </c>
      <c r="J140" s="43">
        <v>156</v>
      </c>
      <c r="K140" s="44">
        <v>226.01</v>
      </c>
      <c r="L140" s="43">
        <v>16</v>
      </c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208</v>
      </c>
      <c r="G141" s="43">
        <v>0.2</v>
      </c>
      <c r="H141" s="43">
        <v>0.1</v>
      </c>
      <c r="I141" s="43">
        <v>15</v>
      </c>
      <c r="J141" s="43">
        <v>57</v>
      </c>
      <c r="K141" s="44">
        <v>198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35</v>
      </c>
      <c r="G142" s="43">
        <v>2.2999999999999998</v>
      </c>
      <c r="H142" s="43">
        <v>0.2</v>
      </c>
      <c r="I142" s="43">
        <v>14.6</v>
      </c>
      <c r="J142" s="43">
        <v>71</v>
      </c>
      <c r="K142" s="44">
        <v>299</v>
      </c>
      <c r="L142" s="43">
        <v>3.5</v>
      </c>
    </row>
    <row r="143" spans="1:12" ht="15" x14ac:dyDescent="0.25">
      <c r="A143" s="23"/>
      <c r="B143" s="15"/>
      <c r="C143" s="11"/>
      <c r="D143" s="7" t="s">
        <v>23</v>
      </c>
      <c r="E143" s="42" t="s">
        <v>41</v>
      </c>
      <c r="F143" s="43">
        <v>36</v>
      </c>
      <c r="G143" s="43">
        <v>2.89</v>
      </c>
      <c r="H143" s="43">
        <v>0.3</v>
      </c>
      <c r="I143" s="43">
        <v>18.47</v>
      </c>
      <c r="J143" s="43">
        <v>90</v>
      </c>
      <c r="K143" s="44">
        <v>299.02999999999997</v>
      </c>
      <c r="L143" s="43">
        <v>4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26</v>
      </c>
      <c r="E145" s="42" t="s">
        <v>48</v>
      </c>
      <c r="F145" s="43">
        <v>80</v>
      </c>
      <c r="G145" s="43">
        <v>0.94</v>
      </c>
      <c r="H145" s="43">
        <v>0.16</v>
      </c>
      <c r="I145" s="43">
        <v>3.54</v>
      </c>
      <c r="J145" s="43">
        <v>17.850000000000001</v>
      </c>
      <c r="K145" s="44">
        <v>0.01</v>
      </c>
      <c r="L145" s="43">
        <v>14</v>
      </c>
    </row>
    <row r="146" spans="1:12" ht="15" x14ac:dyDescent="0.25">
      <c r="A146" s="23"/>
      <c r="B146" s="15"/>
      <c r="C146" s="11"/>
      <c r="D146" s="6" t="s">
        <v>30</v>
      </c>
      <c r="E146" s="42" t="s">
        <v>43</v>
      </c>
      <c r="F146" s="43">
        <v>250</v>
      </c>
      <c r="G146" s="43">
        <v>0</v>
      </c>
      <c r="H146" s="43">
        <v>0</v>
      </c>
      <c r="I146" s="43">
        <v>0</v>
      </c>
      <c r="J146" s="43">
        <v>0</v>
      </c>
      <c r="K146" s="44">
        <v>0</v>
      </c>
      <c r="L146" s="43">
        <v>2.12</v>
      </c>
    </row>
    <row r="147" spans="1:12" ht="15" x14ac:dyDescent="0.25">
      <c r="A147" s="24"/>
      <c r="B147" s="17"/>
      <c r="C147" s="8"/>
      <c r="D147" s="51" t="s">
        <v>33</v>
      </c>
      <c r="E147" s="52"/>
      <c r="F147" s="53">
        <f>SUM(F139:F146)</f>
        <v>894</v>
      </c>
      <c r="G147" s="53">
        <f>SUM(G139:G146)</f>
        <v>21.03</v>
      </c>
      <c r="H147" s="53">
        <f>SUM(H139:H146)</f>
        <v>19.610000000000003</v>
      </c>
      <c r="I147" s="53">
        <f>SUM(I139:I146)</f>
        <v>87.5</v>
      </c>
      <c r="J147" s="53">
        <f>SUM(J139:J146)</f>
        <v>576.85</v>
      </c>
      <c r="K147" s="54"/>
      <c r="L147" s="53">
        <f>SUM(L139:L146)</f>
        <v>77.13</v>
      </c>
    </row>
    <row r="148" spans="1:12" ht="15" x14ac:dyDescent="0.25">
      <c r="A148" s="26">
        <f>A139</f>
        <v>2</v>
      </c>
      <c r="B148" s="13">
        <f>B139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0">SUM(G148:G156)</f>
        <v>0</v>
      </c>
      <c r="H157" s="19">
        <f t="shared" si="70"/>
        <v>0</v>
      </c>
      <c r="I157" s="19">
        <f t="shared" si="70"/>
        <v>0</v>
      </c>
      <c r="J157" s="19">
        <f t="shared" si="70"/>
        <v>0</v>
      </c>
      <c r="K157" s="25"/>
      <c r="L157" s="19">
        <f t="shared" ref="L157" si="71">SUM(L148:L156)</f>
        <v>0</v>
      </c>
    </row>
    <row r="158" spans="1:12" ht="15.75" thickBot="1" x14ac:dyDescent="0.25">
      <c r="A158" s="29">
        <f>A139</f>
        <v>2</v>
      </c>
      <c r="B158" s="30">
        <f>B139</f>
        <v>3</v>
      </c>
      <c r="C158" s="62" t="s">
        <v>4</v>
      </c>
      <c r="D158" s="63"/>
      <c r="E158" s="31"/>
      <c r="F158" s="32">
        <f>F147+F157</f>
        <v>894</v>
      </c>
      <c r="G158" s="32">
        <f t="shared" ref="G158" si="72">G147+G157</f>
        <v>21.03</v>
      </c>
      <c r="H158" s="32">
        <f t="shared" ref="H158" si="73">H147+H157</f>
        <v>19.610000000000003</v>
      </c>
      <c r="I158" s="32">
        <f t="shared" ref="I158" si="74">I147+I157</f>
        <v>87.5</v>
      </c>
      <c r="J158" s="32">
        <f t="shared" ref="J158:L158" si="75">J147+J157</f>
        <v>576.85</v>
      </c>
      <c r="K158" s="32"/>
      <c r="L158" s="32">
        <f t="shared" si="75"/>
        <v>77.13</v>
      </c>
    </row>
    <row r="159" spans="1:12" ht="15.75" thickBot="1" x14ac:dyDescent="0.3">
      <c r="A159" s="20">
        <v>2</v>
      </c>
      <c r="B159" s="21">
        <v>4</v>
      </c>
      <c r="C159" s="22" t="s">
        <v>20</v>
      </c>
      <c r="D159" s="5" t="s">
        <v>21</v>
      </c>
      <c r="E159" s="39" t="s">
        <v>60</v>
      </c>
      <c r="F159" s="40">
        <v>100</v>
      </c>
      <c r="G159" s="40">
        <v>11.25</v>
      </c>
      <c r="H159" s="40">
        <v>8.4</v>
      </c>
      <c r="I159" s="40">
        <v>7</v>
      </c>
      <c r="J159" s="68">
        <v>62</v>
      </c>
      <c r="K159" s="41">
        <v>249</v>
      </c>
      <c r="L159" s="40">
        <v>33.200000000000003</v>
      </c>
    </row>
    <row r="160" spans="1:12" ht="15" x14ac:dyDescent="0.25">
      <c r="A160" s="23"/>
      <c r="B160" s="15"/>
      <c r="C160" s="11"/>
      <c r="D160" s="6" t="s">
        <v>29</v>
      </c>
      <c r="E160" s="42" t="s">
        <v>54</v>
      </c>
      <c r="F160" s="43">
        <v>180</v>
      </c>
      <c r="G160" s="43">
        <v>6.61</v>
      </c>
      <c r="H160" s="43">
        <v>7.9</v>
      </c>
      <c r="I160" s="40">
        <v>38</v>
      </c>
      <c r="J160" s="43">
        <v>279.06</v>
      </c>
      <c r="K160" s="44">
        <v>229.01</v>
      </c>
      <c r="L160" s="43">
        <v>15.51</v>
      </c>
    </row>
    <row r="161" spans="1:12" ht="15" x14ac:dyDescent="0.25">
      <c r="A161" s="23"/>
      <c r="B161" s="15"/>
      <c r="C161" s="11"/>
      <c r="D161" s="7" t="s">
        <v>22</v>
      </c>
      <c r="E161" s="42" t="s">
        <v>61</v>
      </c>
      <c r="F161" s="43">
        <v>200</v>
      </c>
      <c r="G161" s="43">
        <v>0.2</v>
      </c>
      <c r="H161" s="43">
        <v>0.1</v>
      </c>
      <c r="I161" s="43">
        <v>15</v>
      </c>
      <c r="J161" s="43">
        <v>57</v>
      </c>
      <c r="K161" s="44">
        <v>197</v>
      </c>
      <c r="L161" s="72">
        <v>3.8</v>
      </c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36</v>
      </c>
      <c r="G162" s="43">
        <v>2.89</v>
      </c>
      <c r="H162" s="43">
        <v>0.3</v>
      </c>
      <c r="I162" s="43">
        <v>18.47</v>
      </c>
      <c r="J162" s="43">
        <v>90</v>
      </c>
      <c r="K162" s="44">
        <v>299.02999999999997</v>
      </c>
      <c r="L162" s="43">
        <v>4</v>
      </c>
    </row>
    <row r="163" spans="1:12" ht="15" x14ac:dyDescent="0.25">
      <c r="A163" s="23"/>
      <c r="B163" s="15"/>
      <c r="C163" s="11"/>
      <c r="D163" s="7" t="s">
        <v>23</v>
      </c>
      <c r="E163" s="42" t="s">
        <v>47</v>
      </c>
      <c r="F163" s="43">
        <v>35</v>
      </c>
      <c r="G163" s="43">
        <v>2.2999999999999998</v>
      </c>
      <c r="H163" s="43">
        <v>0.2</v>
      </c>
      <c r="I163" s="43">
        <v>14.6</v>
      </c>
      <c r="J163" s="43">
        <v>71</v>
      </c>
      <c r="K163" s="44">
        <v>299</v>
      </c>
      <c r="L163" s="43">
        <v>3.5</v>
      </c>
    </row>
    <row r="164" spans="1:12" ht="15" x14ac:dyDescent="0.25">
      <c r="A164" s="23"/>
      <c r="B164" s="15"/>
      <c r="C164" s="11"/>
      <c r="D164" s="6" t="s">
        <v>26</v>
      </c>
      <c r="E164" s="42" t="s">
        <v>69</v>
      </c>
      <c r="F164" s="43">
        <v>80</v>
      </c>
      <c r="G164" s="43">
        <v>1.4</v>
      </c>
      <c r="H164" s="43">
        <v>8.4</v>
      </c>
      <c r="I164" s="43">
        <v>8.1999999999999993</v>
      </c>
      <c r="J164" s="43">
        <v>114</v>
      </c>
      <c r="K164" s="44">
        <v>64</v>
      </c>
      <c r="L164" s="43">
        <v>15</v>
      </c>
    </row>
    <row r="165" spans="1:12" ht="15" x14ac:dyDescent="0.25">
      <c r="A165" s="23"/>
      <c r="B165" s="15"/>
      <c r="C165" s="11"/>
      <c r="D165" s="7" t="s">
        <v>30</v>
      </c>
      <c r="E165" s="42" t="s">
        <v>64</v>
      </c>
      <c r="F165" s="43">
        <v>200</v>
      </c>
      <c r="G165" s="43">
        <v>0</v>
      </c>
      <c r="H165" s="43">
        <v>0</v>
      </c>
      <c r="I165" s="43">
        <v>0</v>
      </c>
      <c r="J165" s="43">
        <v>46</v>
      </c>
      <c r="K165" s="44">
        <v>186</v>
      </c>
      <c r="L165" s="43">
        <v>0</v>
      </c>
    </row>
    <row r="166" spans="1:12" ht="15" x14ac:dyDescent="0.25">
      <c r="A166" s="23"/>
      <c r="B166" s="15"/>
      <c r="C166" s="11"/>
      <c r="D166" s="6" t="s">
        <v>30</v>
      </c>
      <c r="E166" s="42" t="s">
        <v>43</v>
      </c>
      <c r="F166" s="43">
        <v>250</v>
      </c>
      <c r="G166" s="43">
        <v>0</v>
      </c>
      <c r="H166" s="43">
        <v>0</v>
      </c>
      <c r="I166" s="43">
        <v>0</v>
      </c>
      <c r="J166" s="43">
        <v>0</v>
      </c>
      <c r="K166" s="44">
        <v>0</v>
      </c>
      <c r="L166" s="43">
        <v>2.12</v>
      </c>
    </row>
    <row r="167" spans="1:12" ht="15" x14ac:dyDescent="0.25">
      <c r="A167" s="24"/>
      <c r="B167" s="17"/>
      <c r="C167" s="8"/>
      <c r="D167" s="51" t="s">
        <v>33</v>
      </c>
      <c r="E167" s="52"/>
      <c r="F167" s="53">
        <f>SUM(F159:F166)</f>
        <v>1081</v>
      </c>
      <c r="G167" s="53">
        <f>SUM(G159:G166)</f>
        <v>24.65</v>
      </c>
      <c r="H167" s="53">
        <f>SUM(H159:H166)</f>
        <v>25.300000000000004</v>
      </c>
      <c r="I167" s="53">
        <f>SUM(I159:I166)</f>
        <v>101.27</v>
      </c>
      <c r="J167" s="53">
        <f>SUM(J159:J166)</f>
        <v>719.06</v>
      </c>
      <c r="K167" s="54"/>
      <c r="L167" s="53">
        <f>SUM(L159:L166)</f>
        <v>77.13</v>
      </c>
    </row>
    <row r="168" spans="1:12" ht="15" x14ac:dyDescent="0.2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6">SUM(G168:G176)</f>
        <v>0</v>
      </c>
      <c r="H177" s="19">
        <f t="shared" si="76"/>
        <v>0</v>
      </c>
      <c r="I177" s="19">
        <f t="shared" si="76"/>
        <v>0</v>
      </c>
      <c r="J177" s="19">
        <f t="shared" si="76"/>
        <v>0</v>
      </c>
      <c r="K177" s="25"/>
      <c r="L177" s="19">
        <f t="shared" ref="L177" si="77">SUM(L168:L176)</f>
        <v>0</v>
      </c>
    </row>
    <row r="178" spans="1:12" ht="15.75" thickBot="1" x14ac:dyDescent="0.25">
      <c r="A178" s="29">
        <f>A159</f>
        <v>2</v>
      </c>
      <c r="B178" s="30">
        <f>B159</f>
        <v>4</v>
      </c>
      <c r="C178" s="62" t="s">
        <v>4</v>
      </c>
      <c r="D178" s="63"/>
      <c r="E178" s="31"/>
      <c r="F178" s="32">
        <f>F167+F177</f>
        <v>1081</v>
      </c>
      <c r="G178" s="32">
        <f t="shared" ref="G178" si="78">G167+G177</f>
        <v>24.65</v>
      </c>
      <c r="H178" s="32">
        <f t="shared" ref="H178" si="79">H167+H177</f>
        <v>25.300000000000004</v>
      </c>
      <c r="I178" s="32">
        <f t="shared" ref="I178" si="80">I167+I177</f>
        <v>101.27</v>
      </c>
      <c r="J178" s="32">
        <f t="shared" ref="J178:L178" si="81">J167+J177</f>
        <v>719.06</v>
      </c>
      <c r="K178" s="32"/>
      <c r="L178" s="32">
        <f t="shared" si="81"/>
        <v>77.13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62</v>
      </c>
      <c r="F179" s="40">
        <v>190</v>
      </c>
      <c r="G179" s="40">
        <v>13.91</v>
      </c>
      <c r="H179" s="40">
        <v>18</v>
      </c>
      <c r="I179" s="40">
        <v>27</v>
      </c>
      <c r="J179" s="40">
        <v>288</v>
      </c>
      <c r="K179" s="41">
        <v>115.03</v>
      </c>
      <c r="L179" s="40">
        <v>39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40</v>
      </c>
      <c r="F181" s="43">
        <v>200</v>
      </c>
      <c r="G181" s="43">
        <v>1.4</v>
      </c>
      <c r="H181" s="43">
        <v>2</v>
      </c>
      <c r="I181" s="43">
        <v>22.4</v>
      </c>
      <c r="J181" s="43">
        <v>116</v>
      </c>
      <c r="K181" s="44">
        <v>204.3</v>
      </c>
      <c r="L181" s="43">
        <v>12</v>
      </c>
    </row>
    <row r="182" spans="1:12" ht="15" x14ac:dyDescent="0.25">
      <c r="A182" s="23"/>
      <c r="B182" s="15"/>
      <c r="C182" s="11"/>
      <c r="D182" s="7" t="s">
        <v>23</v>
      </c>
      <c r="E182" s="42" t="s">
        <v>41</v>
      </c>
      <c r="F182" s="43">
        <v>36</v>
      </c>
      <c r="G182" s="43">
        <v>2.89</v>
      </c>
      <c r="H182" s="43">
        <v>0.3</v>
      </c>
      <c r="I182" s="43">
        <v>18.47</v>
      </c>
      <c r="J182" s="43">
        <v>90</v>
      </c>
      <c r="K182" s="44">
        <v>299.02999999999997</v>
      </c>
      <c r="L182" s="43">
        <v>4</v>
      </c>
    </row>
    <row r="183" spans="1:12" ht="15" x14ac:dyDescent="0.25">
      <c r="A183" s="23"/>
      <c r="B183" s="15"/>
      <c r="C183" s="11"/>
      <c r="D183" s="7" t="s">
        <v>24</v>
      </c>
      <c r="E183" s="42" t="s">
        <v>57</v>
      </c>
      <c r="F183" s="43">
        <v>100</v>
      </c>
      <c r="G183" s="43">
        <v>0.95</v>
      </c>
      <c r="H183" s="43">
        <v>0.23</v>
      </c>
      <c r="I183" s="43">
        <v>12.87</v>
      </c>
      <c r="J183" s="43">
        <v>66.599999999999994</v>
      </c>
      <c r="K183" s="44">
        <v>272</v>
      </c>
      <c r="L183" s="43">
        <v>20.010000000000002</v>
      </c>
    </row>
    <row r="184" spans="1:12" ht="15" x14ac:dyDescent="0.25">
      <c r="A184" s="23"/>
      <c r="B184" s="15"/>
      <c r="C184" s="11"/>
      <c r="D184" s="6" t="s">
        <v>30</v>
      </c>
      <c r="E184" s="42" t="s">
        <v>43</v>
      </c>
      <c r="F184" s="43">
        <v>250</v>
      </c>
      <c r="G184" s="43">
        <v>0</v>
      </c>
      <c r="H184" s="43">
        <v>0</v>
      </c>
      <c r="I184" s="43">
        <v>0</v>
      </c>
      <c r="J184" s="43">
        <v>0</v>
      </c>
      <c r="K184" s="44">
        <v>0</v>
      </c>
      <c r="L184" s="43">
        <v>2.12</v>
      </c>
    </row>
    <row r="185" spans="1:12" ht="15.75" customHeight="1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51" t="s">
        <v>33</v>
      </c>
      <c r="E186" s="52"/>
      <c r="F186" s="53">
        <f>SUM(F179:F185)</f>
        <v>776</v>
      </c>
      <c r="G186" s="53">
        <f t="shared" ref="G186:J186" si="82">SUM(G179:G185)</f>
        <v>19.149999999999999</v>
      </c>
      <c r="H186" s="53">
        <f t="shared" si="82"/>
        <v>20.53</v>
      </c>
      <c r="I186" s="53">
        <f t="shared" si="82"/>
        <v>80.740000000000009</v>
      </c>
      <c r="J186" s="53">
        <f t="shared" si="82"/>
        <v>560.6</v>
      </c>
      <c r="K186" s="54"/>
      <c r="L186" s="53">
        <f t="shared" ref="L186" si="83">SUM(L179:L185)</f>
        <v>77.13000000000001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4">SUM(G187:G195)</f>
        <v>0</v>
      </c>
      <c r="H196" s="19">
        <f t="shared" si="84"/>
        <v>0</v>
      </c>
      <c r="I196" s="19">
        <f t="shared" si="84"/>
        <v>0</v>
      </c>
      <c r="J196" s="19">
        <f t="shared" si="84"/>
        <v>0</v>
      </c>
      <c r="K196" s="25"/>
      <c r="L196" s="19">
        <f t="shared" ref="L196" si="85">SUM(L187:L195)</f>
        <v>0</v>
      </c>
    </row>
    <row r="197" spans="1:12" ht="15.75" thickBot="1" x14ac:dyDescent="0.25">
      <c r="A197" s="29">
        <f>A179</f>
        <v>2</v>
      </c>
      <c r="B197" s="30">
        <f>B179</f>
        <v>5</v>
      </c>
      <c r="C197" s="62" t="s">
        <v>4</v>
      </c>
      <c r="D197" s="63"/>
      <c r="E197" s="31"/>
      <c r="F197" s="32">
        <f>F186+F196</f>
        <v>776</v>
      </c>
      <c r="G197" s="32">
        <f t="shared" ref="G197" si="86">G186+G196</f>
        <v>19.149999999999999</v>
      </c>
      <c r="H197" s="32">
        <f t="shared" ref="H197" si="87">H186+H196</f>
        <v>20.53</v>
      </c>
      <c r="I197" s="32">
        <f t="shared" ref="I197" si="88">I186+I196</f>
        <v>80.740000000000009</v>
      </c>
      <c r="J197" s="32">
        <f t="shared" ref="J197:L197" si="89">J186+J196</f>
        <v>560.6</v>
      </c>
      <c r="K197" s="32"/>
      <c r="L197" s="32">
        <f t="shared" si="89"/>
        <v>77.13000000000001</v>
      </c>
    </row>
    <row r="198" spans="1:12" ht="13.5" thickBot="1" x14ac:dyDescent="0.25">
      <c r="A198" s="27"/>
      <c r="B198" s="28"/>
      <c r="C198" s="64" t="s">
        <v>5</v>
      </c>
      <c r="D198" s="64"/>
      <c r="E198" s="64"/>
      <c r="F198" s="34">
        <f>(F24+F43+F62+F81+F100+F119+F138+F158+F178+F197)/(IF(F24=0,0,1)+IF(F43=0,0,1)+IF(F62=0,0,1)+IF(F81=0,0,1)+IF(F100=0,0,1)+IF(F119=0,0,1)+IF(F138=0,0,1)+IF(F158=0,0,1)+IF(F178=0,0,1)+IF(F197=0,0,1))</f>
        <v>899</v>
      </c>
      <c r="G198" s="69">
        <f>(G24+G43+G62+G81+G100+G119+G138+G158+G178+G197)/(IF(G24=0,0,1)+IF(G43=0,0,1)+IF(G62=0,0,1)+IF(G81=0,0,1)+IF(G100=0,0,1)+IF(G119=0,0,1)+IF(G138=0,0,1)+IF(G158=0,0,1)+IF(G178=0,0,1)+IF(G197=0,0,1))</f>
        <v>19.252000000000002</v>
      </c>
      <c r="H198" s="34">
        <f>(H24+H43+H62+H81+H100+H119+H138+H158+H178+H197)/(IF(H24=0,0,1)+IF(H43=0,0,1)+IF(H62=0,0,1)+IF(H81=0,0,1)+IF(H100=0,0,1)+IF(H119=0,0,1)+IF(H138=0,0,1)+IF(H158=0,0,1)+IF(H178=0,0,1)+IF(H197=0,0,1))</f>
        <v>19.750000000000004</v>
      </c>
      <c r="I198" s="34">
        <f>(I24+I43+I62+I81+I100+I119+I138+I158+I178+I197)/(IF(I24=0,0,1)+IF(I43=0,0,1)+IF(I62=0,0,1)+IF(I81=0,0,1)+IF(I100=0,0,1)+IF(I119=0,0,1)+IF(I138=0,0,1)+IF(I158=0,0,1)+IF(I178=0,0,1)+IF(I197=0,0,1))</f>
        <v>83.75</v>
      </c>
      <c r="J198" s="73">
        <f>(J24+J43+J62+J81+J100+J119+J138+J158+J178+J197)/(IF(J24=0,0,1)+IF(J43=0,0,1)+IF(J62=0,0,1)+IF(J81=0,0,1)+IF(J100=0,0,1)+IF(J119=0,0,1)+IF(J138=0,0,1)+IF(J158=0,0,1)+IF(J178=0,0,1)+IF(J197=0,0,1))</f>
        <v>587.00400000000013</v>
      </c>
      <c r="K198" s="34"/>
      <c r="L198" s="34">
        <f>(L24+L43+L62+L81+L100+L119+L138+L158+L178+L197)/(IF(L24=0,0,1)+IF(L43=0,0,1)+IF(L62=0,0,1)+IF(L81=0,0,1)+IF(L100=0,0,1)+IF(L119=0,0,1)+IF(L138=0,0,1)+IF(L158=0,0,1)+IF(L178=0,0,1)+IF(L197=0,0,1))</f>
        <v>77.13000000000001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8:E198"/>
    <mergeCell ref="C197:D197"/>
    <mergeCell ref="C119:D119"/>
    <mergeCell ref="C138:D138"/>
    <mergeCell ref="C158:D158"/>
    <mergeCell ref="C178:D178"/>
  </mergeCells>
  <pageMargins left="0.7" right="0.7" top="0.75" bottom="0.75" header="0.3" footer="0.3"/>
  <pageSetup paperSize="9" scale="91" orientation="landscape" r:id="rId1"/>
  <colBreaks count="1" manualBreakCount="1">
    <brk id="12" max="1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</cp:lastModifiedBy>
  <cp:lastPrinted>2025-04-03T14:19:51Z</cp:lastPrinted>
  <dcterms:created xsi:type="dcterms:W3CDTF">2022-05-16T14:23:56Z</dcterms:created>
  <dcterms:modified xsi:type="dcterms:W3CDTF">2025-04-03T14:48:17Z</dcterms:modified>
</cp:coreProperties>
</file>