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definedNames>
    <definedName name="_xlnm.Print_Area" localSheetId="0">Лист1!$A$1:$M$197</definedName>
  </definedNames>
  <calcPr calcId="145621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  <c r="L197" i="1"/>
  <c r="J197" i="1"/>
  <c r="I197" i="1"/>
  <c r="H197" i="1"/>
  <c r="G197" i="1"/>
  <c r="F197" i="1"/>
</calcChain>
</file>

<file path=xl/sharedStrings.xml><?xml version="1.0" encoding="utf-8"?>
<sst xmlns="http://schemas.openxmlformats.org/spreadsheetml/2006/main" count="267" uniqueCount="69">
  <si>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</si>
  <si>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</si>
  <si>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</si>
  <si>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</si>
  <si>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</si>
  <si>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</si>
  <si>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</si>
  <si>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</si>
  <si>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</si>
  <si>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</si>
  <si>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</si>
  <si>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</si>
  <si>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</si>
  <si>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</si>
  <si>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</si>
  <si>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</si>
  <si>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</si>
  <si>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</si>
  <si>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</si>
  <si>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</si>
  <si>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</si>
  <si>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</si>
  <si>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</si>
  <si>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</si>
  <si>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</si>
  <si>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</si>
  <si>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</si>
  <si>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</si>
  <si>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</si>
  <si>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</si>
  <si>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</si>
  <si>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</si>
  <si>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</si>
  <si>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</si>
  <si>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</si>
  <si>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</si>
  <si>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</si>
  <si>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</si>
  <si>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</si>
  <si>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вязкая</t>
  </si>
  <si>
    <t>Кофейный напиток на молоке</t>
  </si>
  <si>
    <t>Хлеб пшеничный</t>
  </si>
  <si>
    <t>Бутерброд с сыром</t>
  </si>
  <si>
    <t>Вода питьевая</t>
  </si>
  <si>
    <t>Гуляш</t>
  </si>
  <si>
    <t>Каша гречневая рассыпчатая</t>
  </si>
  <si>
    <t>Чай с лимоном и сахаром</t>
  </si>
  <si>
    <t>Хлеб ржаной</t>
  </si>
  <si>
    <t>Огурец / помидор свежий порционно</t>
  </si>
  <si>
    <t>Курица отварная</t>
  </si>
  <si>
    <t>Картофельное пюре</t>
  </si>
  <si>
    <t>Салат из свеклы с маслом растительным</t>
  </si>
  <si>
    <t>Компот из сухофруктов</t>
  </si>
  <si>
    <t>Блины с молоком сгущеным</t>
  </si>
  <si>
    <t>Молоко кипяченое</t>
  </si>
  <si>
    <t>Суфле мясное</t>
  </si>
  <si>
    <t>Макаронные изделия отварные</t>
  </si>
  <si>
    <t>Салат из белокочанной капусты</t>
  </si>
  <si>
    <t>Каша молочная Дружба</t>
  </si>
  <si>
    <t>Бутерброд с джемом или повидлом</t>
  </si>
  <si>
    <t>Фрукты в ассортименте</t>
  </si>
  <si>
    <t>Плов с говядиной тушеной</t>
  </si>
  <si>
    <t>Салат Мозайка</t>
  </si>
  <si>
    <t>Котлета рубленная из птицы</t>
  </si>
  <si>
    <t>фрукт</t>
  </si>
  <si>
    <t>Рыба, запеченная в омлете</t>
  </si>
  <si>
    <t>Чай с сахаром</t>
  </si>
  <si>
    <t>Запеканка творожная со сметаной и молоком сгущеным</t>
  </si>
  <si>
    <t>МОУ Китовская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</si>
</sst>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Alignment="1" applyProtection="1">
      <alignment horizontal="left"/>
      <protection locked="0"/>
    </xf>
    <xf numFmtId="1" fontId="0" fillId="4" borderId="17" xfId="0" applyNumberForma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68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257</v>
      </c>
      <c r="G6" s="40">
        <v>7.2</v>
      </c>
      <c r="H6" s="40">
        <v>11</v>
      </c>
      <c r="I6" s="40">
        <v>27.5</v>
      </c>
      <c r="J6" s="40">
        <v>221</v>
      </c>
      <c r="K6" s="41">
        <v>95.01</v>
      </c>
      <c r="L6" s="40">
        <v>35.57</v>
      </c>
    </row>
    <row r="7" spans="1:12" ht="15" x14ac:dyDescent="0.25">
      <c r="A7" s="23"/>
      <c r="B7" s="15"/>
      <c r="C7" s="11"/>
      <c r="D7" s="6" t="s">
        <v>23</v>
      </c>
      <c r="E7" s="42" t="s">
        <v>42</v>
      </c>
      <c r="F7" s="43">
        <v>65</v>
      </c>
      <c r="G7" s="43">
        <v>5</v>
      </c>
      <c r="H7" s="43">
        <v>3</v>
      </c>
      <c r="I7" s="43">
        <v>14.5</v>
      </c>
      <c r="J7" s="43">
        <v>122</v>
      </c>
      <c r="K7" s="44">
        <v>2.02</v>
      </c>
      <c r="L7" s="43">
        <v>22.35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1.4</v>
      </c>
      <c r="H8" s="43">
        <v>2</v>
      </c>
      <c r="I8" s="43">
        <v>22.4</v>
      </c>
      <c r="J8" s="43">
        <v>116</v>
      </c>
      <c r="K8" s="44">
        <v>204.3</v>
      </c>
      <c r="L8" s="43">
        <v>7.3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36</v>
      </c>
      <c r="G9" s="43">
        <v>2.89</v>
      </c>
      <c r="H9" s="43">
        <v>0.3</v>
      </c>
      <c r="I9" s="43">
        <v>18.47</v>
      </c>
      <c r="J9" s="43">
        <v>90</v>
      </c>
      <c r="K9" s="44">
        <v>299.02999999999997</v>
      </c>
      <c r="L9" s="43">
        <v>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 t="s">
        <v>43</v>
      </c>
      <c r="F11" s="43">
        <v>250</v>
      </c>
      <c r="G11" s="43">
        <v>0</v>
      </c>
      <c r="H11" s="43">
        <v>0</v>
      </c>
      <c r="I11" s="43">
        <v>0</v>
      </c>
      <c r="J11" s="43">
        <v>0</v>
      </c>
      <c r="K11" s="44">
        <v>0</v>
      </c>
      <c r="L11" s="43">
        <v>2.11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808</v>
      </c>
      <c r="G13" s="19">
        <f t="shared" ref="G13:J13" si="0">SUM(G6:G12)</f>
        <v>16.489999999999998</v>
      </c>
      <c r="H13" s="19">
        <f t="shared" si="0"/>
        <v>16.3</v>
      </c>
      <c r="I13" s="19">
        <f t="shared" si="0"/>
        <v>82.87</v>
      </c>
      <c r="J13" s="19">
        <f t="shared" si="0"/>
        <v>549</v>
      </c>
      <c r="K13" s="25"/>
      <c r="L13" s="19">
        <f t="shared" ref="L13" si="1">SUM(L6:L12)</f>
        <v>71.33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808</v>
      </c>
      <c r="G24" s="32">
        <f t="shared" ref="G24:J24" si="4">G13+G23</f>
        <v>16.489999999999998</v>
      </c>
      <c r="H24" s="32">
        <f t="shared" si="4"/>
        <v>16.3</v>
      </c>
      <c r="I24" s="32">
        <f t="shared" si="4"/>
        <v>82.87</v>
      </c>
      <c r="J24" s="32">
        <f t="shared" si="4"/>
        <v>549</v>
      </c>
      <c r="K24" s="32"/>
      <c r="L24" s="32">
        <f t="shared" ref="L24" si="5">L13+L23</f>
        <v>71.33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8.8699999999999992</v>
      </c>
      <c r="H25" s="40">
        <v>10.89</v>
      </c>
      <c r="I25" s="40">
        <v>14.76</v>
      </c>
      <c r="J25" s="40">
        <v>168.2</v>
      </c>
      <c r="K25" s="41">
        <v>437</v>
      </c>
      <c r="L25" s="40">
        <v>32.1</v>
      </c>
    </row>
    <row r="26" spans="1:12" ht="15" x14ac:dyDescent="0.25">
      <c r="A26" s="14"/>
      <c r="B26" s="15"/>
      <c r="C26" s="11"/>
      <c r="D26" s="6" t="s">
        <v>29</v>
      </c>
      <c r="E26" s="42" t="s">
        <v>45</v>
      </c>
      <c r="F26" s="43">
        <v>180</v>
      </c>
      <c r="G26" s="43">
        <v>6.77</v>
      </c>
      <c r="H26" s="43">
        <v>8.3000000000000007</v>
      </c>
      <c r="I26" s="43">
        <v>27.11</v>
      </c>
      <c r="J26" s="43">
        <v>266.39999999999998</v>
      </c>
      <c r="K26" s="44">
        <v>230.01</v>
      </c>
      <c r="L26" s="43">
        <v>20.13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208</v>
      </c>
      <c r="G27" s="43">
        <v>0.2</v>
      </c>
      <c r="H27" s="43">
        <v>0.1</v>
      </c>
      <c r="I27" s="43">
        <v>15</v>
      </c>
      <c r="J27" s="43">
        <v>57</v>
      </c>
      <c r="K27" s="44">
        <v>198</v>
      </c>
      <c r="L27" s="43">
        <v>2.99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35</v>
      </c>
      <c r="G28" s="43">
        <v>2.2999999999999998</v>
      </c>
      <c r="H28" s="43">
        <v>0.2</v>
      </c>
      <c r="I28" s="43">
        <v>14.6</v>
      </c>
      <c r="J28" s="43">
        <v>71</v>
      </c>
      <c r="K28" s="44">
        <v>299</v>
      </c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48</v>
      </c>
      <c r="F30" s="43">
        <v>80</v>
      </c>
      <c r="G30" s="43">
        <v>0.94</v>
      </c>
      <c r="H30" s="43">
        <v>0.16</v>
      </c>
      <c r="I30" s="43">
        <v>3.54</v>
      </c>
      <c r="J30" s="43">
        <v>17.850000000000001</v>
      </c>
      <c r="K30" s="44">
        <v>0.01</v>
      </c>
      <c r="L30" s="43">
        <v>12</v>
      </c>
    </row>
    <row r="31" spans="1:12" ht="15" x14ac:dyDescent="0.25">
      <c r="A31" s="14"/>
      <c r="B31" s="15"/>
      <c r="C31" s="11"/>
      <c r="D31" s="6" t="s">
        <v>30</v>
      </c>
      <c r="E31" s="42" t="s">
        <v>43</v>
      </c>
      <c r="F31" s="43">
        <v>250</v>
      </c>
      <c r="G31" s="43">
        <v>0</v>
      </c>
      <c r="H31" s="43">
        <v>0</v>
      </c>
      <c r="I31" s="43">
        <v>0</v>
      </c>
      <c r="J31" s="43">
        <v>0</v>
      </c>
      <c r="K31" s="44">
        <v>0</v>
      </c>
      <c r="L31" s="43">
        <v>2.11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853</v>
      </c>
      <c r="G32" s="19">
        <f t="shared" ref="G32" si="6">SUM(G25:G31)</f>
        <v>19.079999999999998</v>
      </c>
      <c r="H32" s="19">
        <f t="shared" ref="H32" si="7">SUM(H25:H31)</f>
        <v>19.650000000000002</v>
      </c>
      <c r="I32" s="19">
        <f t="shared" ref="I32" si="8">SUM(I25:I31)</f>
        <v>75.010000000000005</v>
      </c>
      <c r="J32" s="19">
        <f t="shared" ref="J32:L32" si="9">SUM(J25:J31)</f>
        <v>580.44999999999993</v>
      </c>
      <c r="K32" s="25"/>
      <c r="L32" s="19">
        <f t="shared" si="9"/>
        <v>71.33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853</v>
      </c>
      <c r="G43" s="32">
        <f t="shared" ref="G43" si="14">G32+G42</f>
        <v>19.079999999999998</v>
      </c>
      <c r="H43" s="32">
        <f t="shared" ref="H43" si="15">H32+H42</f>
        <v>19.650000000000002</v>
      </c>
      <c r="I43" s="32">
        <f t="shared" ref="I43" si="16">I32+I42</f>
        <v>75.010000000000005</v>
      </c>
      <c r="J43" s="32">
        <f t="shared" ref="J43:L43" si="17">J32+J42</f>
        <v>580.44999999999993</v>
      </c>
      <c r="K43" s="32"/>
      <c r="L43" s="32">
        <f t="shared" si="17"/>
        <v>71.33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10.1</v>
      </c>
      <c r="H44" s="40">
        <v>8.6</v>
      </c>
      <c r="I44" s="40">
        <v>4.4000000000000004</v>
      </c>
      <c r="J44" s="40">
        <v>175</v>
      </c>
      <c r="K44" s="41">
        <v>183.03</v>
      </c>
      <c r="L44" s="40">
        <v>35.880000000000003</v>
      </c>
    </row>
    <row r="45" spans="1:12" ht="15" x14ac:dyDescent="0.25">
      <c r="A45" s="23"/>
      <c r="B45" s="15"/>
      <c r="C45" s="11"/>
      <c r="D45" s="6" t="s">
        <v>29</v>
      </c>
      <c r="E45" s="42" t="s">
        <v>50</v>
      </c>
      <c r="F45" s="43">
        <v>180</v>
      </c>
      <c r="G45" s="43">
        <v>4.7</v>
      </c>
      <c r="H45" s="43">
        <v>6.65</v>
      </c>
      <c r="I45" s="43">
        <v>26.89</v>
      </c>
      <c r="J45" s="43">
        <v>156</v>
      </c>
      <c r="K45" s="44">
        <v>226.01</v>
      </c>
      <c r="L45" s="43">
        <v>15.09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0.5</v>
      </c>
      <c r="H46" s="43">
        <v>0.1</v>
      </c>
      <c r="I46" s="43">
        <v>31.2</v>
      </c>
      <c r="J46" s="43">
        <v>121</v>
      </c>
      <c r="K46" s="44">
        <v>210</v>
      </c>
      <c r="L46" s="43">
        <v>9.0500000000000007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35</v>
      </c>
      <c r="G47" s="43">
        <v>2.2999999999999998</v>
      </c>
      <c r="H47" s="43">
        <v>0.2</v>
      </c>
      <c r="I47" s="43">
        <v>14.6</v>
      </c>
      <c r="J47" s="43">
        <v>71</v>
      </c>
      <c r="K47" s="44">
        <v>299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51</v>
      </c>
      <c r="F49" s="43">
        <v>80</v>
      </c>
      <c r="G49" s="51">
        <v>1.3</v>
      </c>
      <c r="H49" s="51">
        <v>4</v>
      </c>
      <c r="I49" s="52">
        <v>6.6</v>
      </c>
      <c r="J49" s="51">
        <v>55</v>
      </c>
      <c r="K49" s="44">
        <v>64</v>
      </c>
      <c r="L49" s="43">
        <v>7.2</v>
      </c>
    </row>
    <row r="50" spans="1:12" ht="15" x14ac:dyDescent="0.25">
      <c r="A50" s="23"/>
      <c r="B50" s="15"/>
      <c r="C50" s="11"/>
      <c r="D50" s="6" t="s">
        <v>30</v>
      </c>
      <c r="E50" s="42" t="s">
        <v>43</v>
      </c>
      <c r="F50" s="43">
        <v>250</v>
      </c>
      <c r="G50" s="43">
        <v>0</v>
      </c>
      <c r="H50" s="43">
        <v>0</v>
      </c>
      <c r="I50" s="43">
        <v>0</v>
      </c>
      <c r="J50" s="43">
        <v>0</v>
      </c>
      <c r="K50" s="44">
        <v>0</v>
      </c>
      <c r="L50" s="43">
        <v>2.11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835</v>
      </c>
      <c r="G51" s="19">
        <f t="shared" ref="G51" si="18">SUM(G44:G50)</f>
        <v>18.900000000000002</v>
      </c>
      <c r="H51" s="19">
        <f t="shared" ref="H51" si="19">SUM(H44:H50)</f>
        <v>19.549999999999997</v>
      </c>
      <c r="I51" s="19">
        <f t="shared" ref="I51" si="20">SUM(I44:I50)</f>
        <v>83.689999999999984</v>
      </c>
      <c r="J51" s="19">
        <f t="shared" ref="J51:L51" si="21">SUM(J44:J50)</f>
        <v>578</v>
      </c>
      <c r="K51" s="25"/>
      <c r="L51" s="19">
        <f t="shared" si="21"/>
        <v>71.33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835</v>
      </c>
      <c r="G62" s="32">
        <f t="shared" ref="G62" si="26">G51+G61</f>
        <v>18.900000000000002</v>
      </c>
      <c r="H62" s="32">
        <f t="shared" ref="H62" si="27">H51+H61</f>
        <v>19.549999999999997</v>
      </c>
      <c r="I62" s="32">
        <f t="shared" ref="I62" si="28">I51+I61</f>
        <v>83.689999999999984</v>
      </c>
      <c r="J62" s="32">
        <f t="shared" ref="J62:L62" si="29">J51+J61</f>
        <v>578</v>
      </c>
      <c r="K62" s="32"/>
      <c r="L62" s="32">
        <f t="shared" si="29"/>
        <v>71.33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180</v>
      </c>
      <c r="G63" s="40">
        <v>6.8</v>
      </c>
      <c r="H63" s="40">
        <v>9.75</v>
      </c>
      <c r="I63" s="40">
        <v>51.3</v>
      </c>
      <c r="J63" s="40">
        <v>306.14999999999998</v>
      </c>
      <c r="K63" s="41">
        <v>119.04</v>
      </c>
      <c r="L63" s="40">
        <v>31.87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150</v>
      </c>
      <c r="G65" s="43">
        <v>4.57</v>
      </c>
      <c r="H65" s="43">
        <v>4.08</v>
      </c>
      <c r="I65" s="43">
        <v>7.57</v>
      </c>
      <c r="J65" s="43">
        <v>85</v>
      </c>
      <c r="K65" s="44">
        <v>197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65</v>
      </c>
      <c r="G66" s="43">
        <v>5</v>
      </c>
      <c r="H66" s="43">
        <v>3</v>
      </c>
      <c r="I66" s="43">
        <v>14.5</v>
      </c>
      <c r="J66" s="43">
        <v>122</v>
      </c>
      <c r="K66" s="44">
        <v>2.02</v>
      </c>
      <c r="L66" s="43">
        <v>22.35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43</v>
      </c>
      <c r="F68" s="43">
        <v>250</v>
      </c>
      <c r="G68" s="43">
        <v>0</v>
      </c>
      <c r="H68" s="43">
        <v>0</v>
      </c>
      <c r="I68" s="43">
        <v>0</v>
      </c>
      <c r="J68" s="43">
        <v>0</v>
      </c>
      <c r="K68" s="44">
        <v>0</v>
      </c>
      <c r="L68" s="43">
        <v>2.11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" si="30">SUM(G63:G69)</f>
        <v>16.37</v>
      </c>
      <c r="H70" s="19">
        <f t="shared" ref="H70" si="31">SUM(H63:H69)</f>
        <v>16.829999999999998</v>
      </c>
      <c r="I70" s="19">
        <f t="shared" ref="I70" si="32">SUM(I63:I69)</f>
        <v>73.37</v>
      </c>
      <c r="J70" s="19">
        <f t="shared" ref="J70:L70" si="33">SUM(J63:J69)</f>
        <v>513.15</v>
      </c>
      <c r="K70" s="25"/>
      <c r="L70" s="19">
        <f t="shared" si="33"/>
        <v>71.33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645</v>
      </c>
      <c r="G81" s="32">
        <f t="shared" ref="G81" si="38">G70+G80</f>
        <v>16.37</v>
      </c>
      <c r="H81" s="32">
        <f t="shared" ref="H81" si="39">H70+H80</f>
        <v>16.829999999999998</v>
      </c>
      <c r="I81" s="32">
        <f t="shared" ref="I81" si="40">I70+I80</f>
        <v>73.37</v>
      </c>
      <c r="J81" s="32">
        <f t="shared" ref="J81:L81" si="41">J70+J80</f>
        <v>513.15</v>
      </c>
      <c r="K81" s="32"/>
      <c r="L81" s="32">
        <f t="shared" si="41"/>
        <v>71.33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110</v>
      </c>
      <c r="G82" s="40">
        <v>9</v>
      </c>
      <c r="H82" s="40">
        <v>7.9</v>
      </c>
      <c r="I82" s="40">
        <v>3</v>
      </c>
      <c r="J82" s="40">
        <v>121</v>
      </c>
      <c r="K82" s="41">
        <v>310.01</v>
      </c>
      <c r="L82" s="40">
        <v>49.93</v>
      </c>
    </row>
    <row r="83" spans="1:12" ht="15" x14ac:dyDescent="0.25">
      <c r="A83" s="23"/>
      <c r="B83" s="15"/>
      <c r="C83" s="11"/>
      <c r="D83" s="6" t="s">
        <v>29</v>
      </c>
      <c r="E83" s="42" t="s">
        <v>56</v>
      </c>
      <c r="F83" s="43">
        <v>180</v>
      </c>
      <c r="G83" s="43">
        <v>6.61</v>
      </c>
      <c r="H83" s="43">
        <v>7.9</v>
      </c>
      <c r="I83" s="43">
        <v>44.33</v>
      </c>
      <c r="J83" s="43">
        <v>279.06</v>
      </c>
      <c r="K83" s="44">
        <v>229.01</v>
      </c>
      <c r="L83" s="43">
        <v>8.1999999999999993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208</v>
      </c>
      <c r="G84" s="43">
        <v>0.2</v>
      </c>
      <c r="H84" s="43">
        <v>0.1</v>
      </c>
      <c r="I84" s="43">
        <v>15</v>
      </c>
      <c r="J84" s="43">
        <v>57</v>
      </c>
      <c r="K84" s="44">
        <v>198</v>
      </c>
      <c r="L84" s="43">
        <v>2.67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35</v>
      </c>
      <c r="G85" s="43">
        <v>2.2999999999999998</v>
      </c>
      <c r="H85" s="43">
        <v>0.2</v>
      </c>
      <c r="I85" s="43">
        <v>14.6</v>
      </c>
      <c r="J85" s="43">
        <v>71</v>
      </c>
      <c r="K85" s="44">
        <v>299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57</v>
      </c>
      <c r="F87" s="43">
        <v>60</v>
      </c>
      <c r="G87" s="43">
        <v>0.9</v>
      </c>
      <c r="H87" s="43">
        <v>3.06</v>
      </c>
      <c r="I87" s="43">
        <v>5.64</v>
      </c>
      <c r="J87" s="43">
        <v>53</v>
      </c>
      <c r="K87" s="44">
        <v>26</v>
      </c>
      <c r="L87" s="43">
        <v>6.42</v>
      </c>
    </row>
    <row r="88" spans="1:12" ht="15" x14ac:dyDescent="0.25">
      <c r="A88" s="23"/>
      <c r="B88" s="15"/>
      <c r="C88" s="11"/>
      <c r="D88" s="6" t="s">
        <v>30</v>
      </c>
      <c r="E88" s="42" t="s">
        <v>43</v>
      </c>
      <c r="F88" s="43">
        <v>250</v>
      </c>
      <c r="G88" s="43">
        <v>0</v>
      </c>
      <c r="H88" s="43">
        <v>0</v>
      </c>
      <c r="I88" s="43">
        <v>0</v>
      </c>
      <c r="J88" s="43">
        <v>0</v>
      </c>
      <c r="K88" s="44">
        <v>0</v>
      </c>
      <c r="L88" s="43">
        <v>2.11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843</v>
      </c>
      <c r="G89" s="19">
        <f t="shared" ref="G89" si="42">SUM(G82:G88)</f>
        <v>19.009999999999998</v>
      </c>
      <c r="H89" s="19">
        <f t="shared" ref="H89" si="43">SUM(H82:H88)</f>
        <v>19.16</v>
      </c>
      <c r="I89" s="19">
        <f t="shared" ref="I89" si="44">SUM(I82:I88)</f>
        <v>82.57</v>
      </c>
      <c r="J89" s="19">
        <f t="shared" ref="J89:L89" si="45">SUM(J82:J88)</f>
        <v>581.05999999999995</v>
      </c>
      <c r="K89" s="25"/>
      <c r="L89" s="19">
        <f t="shared" si="45"/>
        <v>71.33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843</v>
      </c>
      <c r="G100" s="32">
        <f t="shared" ref="G100" si="50">G89+G99</f>
        <v>19.009999999999998</v>
      </c>
      <c r="H100" s="32">
        <f t="shared" ref="H100" si="51">H89+H99</f>
        <v>19.16</v>
      </c>
      <c r="I100" s="32">
        <f t="shared" ref="I100" si="52">I89+I99</f>
        <v>82.57</v>
      </c>
      <c r="J100" s="32">
        <f t="shared" ref="J100:L100" si="53">J89+J99</f>
        <v>581.05999999999995</v>
      </c>
      <c r="K100" s="32"/>
      <c r="L100" s="32">
        <f t="shared" si="53"/>
        <v>71.33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257</v>
      </c>
      <c r="G101" s="40">
        <v>8.6999999999999993</v>
      </c>
      <c r="H101" s="40">
        <v>8</v>
      </c>
      <c r="I101" s="40">
        <v>12</v>
      </c>
      <c r="J101" s="40">
        <v>161</v>
      </c>
      <c r="K101" s="41">
        <v>311.01</v>
      </c>
      <c r="L101" s="40">
        <v>24.42</v>
      </c>
    </row>
    <row r="102" spans="1:12" ht="15" x14ac:dyDescent="0.25">
      <c r="A102" s="23"/>
      <c r="B102" s="15"/>
      <c r="C102" s="11"/>
      <c r="D102" s="6" t="s">
        <v>23</v>
      </c>
      <c r="E102" s="42" t="s">
        <v>59</v>
      </c>
      <c r="F102" s="43">
        <v>50</v>
      </c>
      <c r="G102" s="43">
        <v>2.4</v>
      </c>
      <c r="H102" s="43">
        <v>8.6</v>
      </c>
      <c r="I102" s="43">
        <v>14.6</v>
      </c>
      <c r="J102" s="43">
        <v>146</v>
      </c>
      <c r="K102" s="44">
        <v>2</v>
      </c>
      <c r="L102" s="43">
        <v>11.9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1.4</v>
      </c>
      <c r="H103" s="43">
        <v>2</v>
      </c>
      <c r="I103" s="43">
        <v>22.4</v>
      </c>
      <c r="J103" s="43">
        <v>116</v>
      </c>
      <c r="K103" s="44">
        <v>204.3</v>
      </c>
      <c r="L103" s="43">
        <v>12.9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36</v>
      </c>
      <c r="G104" s="43">
        <v>2.89</v>
      </c>
      <c r="H104" s="43">
        <v>0.3</v>
      </c>
      <c r="I104" s="43">
        <v>18.47</v>
      </c>
      <c r="J104" s="43">
        <v>90</v>
      </c>
      <c r="K104" s="44">
        <v>299.02999999999997</v>
      </c>
      <c r="L104" s="43">
        <v>4</v>
      </c>
    </row>
    <row r="105" spans="1:12" ht="15" x14ac:dyDescent="0.2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0.95</v>
      </c>
      <c r="H105" s="43">
        <v>0.23</v>
      </c>
      <c r="I105" s="43">
        <v>12.87</v>
      </c>
      <c r="J105" s="43">
        <v>66.599999999999994</v>
      </c>
      <c r="K105" s="44">
        <v>272</v>
      </c>
      <c r="L105" s="43">
        <v>16</v>
      </c>
    </row>
    <row r="106" spans="1:12" ht="15" x14ac:dyDescent="0.25">
      <c r="A106" s="23"/>
      <c r="B106" s="15"/>
      <c r="C106" s="11"/>
      <c r="D106" s="6" t="s">
        <v>30</v>
      </c>
      <c r="E106" s="42" t="s">
        <v>43</v>
      </c>
      <c r="F106" s="43">
        <v>250</v>
      </c>
      <c r="G106" s="43">
        <v>0</v>
      </c>
      <c r="H106" s="43">
        <v>0</v>
      </c>
      <c r="I106" s="43">
        <v>0</v>
      </c>
      <c r="J106" s="43">
        <v>0</v>
      </c>
      <c r="K106" s="44">
        <v>0</v>
      </c>
      <c r="L106" s="43">
        <v>2.11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893</v>
      </c>
      <c r="G108" s="19">
        <f t="shared" ref="G108:J108" si="54">SUM(G101:G107)</f>
        <v>16.34</v>
      </c>
      <c r="H108" s="19">
        <f t="shared" si="54"/>
        <v>19.130000000000003</v>
      </c>
      <c r="I108" s="19">
        <f t="shared" si="54"/>
        <v>80.34</v>
      </c>
      <c r="J108" s="19">
        <f t="shared" si="54"/>
        <v>579.6</v>
      </c>
      <c r="K108" s="25"/>
      <c r="L108" s="19">
        <f t="shared" ref="L108" si="55">SUM(L101:L107)</f>
        <v>71.33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893</v>
      </c>
      <c r="G119" s="32">
        <f t="shared" ref="G119" si="58">G108+G118</f>
        <v>16.34</v>
      </c>
      <c r="H119" s="32">
        <f t="shared" ref="H119" si="59">H108+H118</f>
        <v>19.130000000000003</v>
      </c>
      <c r="I119" s="32">
        <f t="shared" ref="I119" si="60">I108+I118</f>
        <v>80.34</v>
      </c>
      <c r="J119" s="32">
        <f t="shared" ref="J119:L119" si="61">J108+J118</f>
        <v>579.6</v>
      </c>
      <c r="K119" s="32"/>
      <c r="L119" s="32">
        <f t="shared" si="61"/>
        <v>71.33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180</v>
      </c>
      <c r="G120" s="40">
        <v>12.2</v>
      </c>
      <c r="H120" s="40">
        <v>12.2</v>
      </c>
      <c r="I120" s="40">
        <v>12.25</v>
      </c>
      <c r="J120" s="40">
        <v>198</v>
      </c>
      <c r="K120" s="41">
        <v>6.01</v>
      </c>
      <c r="L120" s="40">
        <v>37.21</v>
      </c>
    </row>
    <row r="121" spans="1:12" ht="15" x14ac:dyDescent="0.25">
      <c r="A121" s="14"/>
      <c r="B121" s="15"/>
      <c r="C121" s="11"/>
      <c r="D121" s="6" t="s">
        <v>26</v>
      </c>
      <c r="E121" s="42" t="s">
        <v>62</v>
      </c>
      <c r="F121" s="43">
        <v>80</v>
      </c>
      <c r="G121" s="43">
        <v>1.1000000000000001</v>
      </c>
      <c r="H121" s="43">
        <v>6.7</v>
      </c>
      <c r="I121" s="43">
        <v>6.5</v>
      </c>
      <c r="J121" s="43">
        <v>91</v>
      </c>
      <c r="K121" s="44">
        <v>24</v>
      </c>
      <c r="L121" s="43">
        <v>16.5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0.5</v>
      </c>
      <c r="H122" s="43">
        <v>0.1</v>
      </c>
      <c r="I122" s="43">
        <v>31.2</v>
      </c>
      <c r="J122" s="43">
        <v>121</v>
      </c>
      <c r="K122" s="44">
        <v>210</v>
      </c>
      <c r="L122" s="43">
        <v>9.06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35</v>
      </c>
      <c r="G123" s="43">
        <v>2.2999999999999998</v>
      </c>
      <c r="H123" s="43">
        <v>0.2</v>
      </c>
      <c r="I123" s="43">
        <v>14.6</v>
      </c>
      <c r="J123" s="43">
        <v>71</v>
      </c>
      <c r="K123" s="44">
        <v>299</v>
      </c>
      <c r="L123" s="43">
        <v>2</v>
      </c>
    </row>
    <row r="124" spans="1:12" ht="15" x14ac:dyDescent="0.25">
      <c r="A124" s="14"/>
      <c r="B124" s="15"/>
      <c r="C124" s="11"/>
      <c r="D124" s="7" t="s">
        <v>23</v>
      </c>
      <c r="E124" s="42" t="s">
        <v>41</v>
      </c>
      <c r="F124" s="43">
        <v>36</v>
      </c>
      <c r="G124" s="43">
        <v>2.89</v>
      </c>
      <c r="H124" s="43">
        <v>0.3</v>
      </c>
      <c r="I124" s="43">
        <v>18.47</v>
      </c>
      <c r="J124" s="43">
        <v>90</v>
      </c>
      <c r="K124" s="44">
        <v>299.02999999999997</v>
      </c>
      <c r="L124" s="43">
        <v>4.45</v>
      </c>
    </row>
    <row r="125" spans="1:12" ht="15" x14ac:dyDescent="0.25">
      <c r="A125" s="14"/>
      <c r="B125" s="15"/>
      <c r="C125" s="11"/>
      <c r="D125" s="6" t="s">
        <v>64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30</v>
      </c>
      <c r="E126" s="42" t="s">
        <v>43</v>
      </c>
      <c r="F126" s="43">
        <v>250</v>
      </c>
      <c r="G126" s="43">
        <v>0</v>
      </c>
      <c r="H126" s="43">
        <v>0</v>
      </c>
      <c r="I126" s="43">
        <v>0</v>
      </c>
      <c r="J126" s="43">
        <v>0</v>
      </c>
      <c r="K126" s="44">
        <v>0</v>
      </c>
      <c r="L126" s="43">
        <v>2.11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781</v>
      </c>
      <c r="G127" s="19">
        <f t="shared" ref="G127:J127" si="62">SUM(G120:G126)</f>
        <v>18.989999999999998</v>
      </c>
      <c r="H127" s="19">
        <f t="shared" si="62"/>
        <v>19.5</v>
      </c>
      <c r="I127" s="19">
        <f t="shared" si="62"/>
        <v>83.02</v>
      </c>
      <c r="J127" s="19">
        <f t="shared" si="62"/>
        <v>571</v>
      </c>
      <c r="K127" s="25"/>
      <c r="L127" s="19">
        <f t="shared" ref="L127" si="63">SUM(L120:L126)</f>
        <v>71.330000000000013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781</v>
      </c>
      <c r="G138" s="32">
        <f t="shared" ref="G138" si="66">G127+G137</f>
        <v>18.989999999999998</v>
      </c>
      <c r="H138" s="32">
        <f t="shared" ref="H138" si="67">H127+H137</f>
        <v>19.5</v>
      </c>
      <c r="I138" s="32">
        <f t="shared" ref="I138" si="68">I127+I137</f>
        <v>83.02</v>
      </c>
      <c r="J138" s="32">
        <f t="shared" ref="J138:L138" si="69">J127+J137</f>
        <v>571</v>
      </c>
      <c r="K138" s="32"/>
      <c r="L138" s="32">
        <f t="shared" si="69"/>
        <v>71.330000000000013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105</v>
      </c>
      <c r="G139" s="40">
        <v>8</v>
      </c>
      <c r="H139" s="40">
        <v>12.2</v>
      </c>
      <c r="I139" s="40">
        <v>4.8</v>
      </c>
      <c r="J139" s="40">
        <v>185</v>
      </c>
      <c r="K139" s="41">
        <v>1</v>
      </c>
      <c r="L139" s="40">
        <v>35.57</v>
      </c>
    </row>
    <row r="140" spans="1:12" ht="15" x14ac:dyDescent="0.25">
      <c r="A140" s="23"/>
      <c r="B140" s="15"/>
      <c r="C140" s="11"/>
      <c r="D140" s="6" t="s">
        <v>29</v>
      </c>
      <c r="E140" s="42" t="s">
        <v>50</v>
      </c>
      <c r="F140" s="43">
        <v>180</v>
      </c>
      <c r="G140" s="43">
        <v>4.7</v>
      </c>
      <c r="H140" s="43">
        <v>6.65</v>
      </c>
      <c r="I140" s="43">
        <v>26.89</v>
      </c>
      <c r="J140" s="43">
        <v>156</v>
      </c>
      <c r="K140" s="44">
        <v>226.01</v>
      </c>
      <c r="L140" s="43">
        <v>13.85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208</v>
      </c>
      <c r="G141" s="43">
        <v>0.2</v>
      </c>
      <c r="H141" s="43">
        <v>0.1</v>
      </c>
      <c r="I141" s="43">
        <v>15</v>
      </c>
      <c r="J141" s="43">
        <v>57</v>
      </c>
      <c r="K141" s="44">
        <v>198</v>
      </c>
      <c r="L141" s="43">
        <v>5.13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35</v>
      </c>
      <c r="G142" s="43">
        <v>2.2999999999999998</v>
      </c>
      <c r="H142" s="43">
        <v>0.2</v>
      </c>
      <c r="I142" s="43">
        <v>14.6</v>
      </c>
      <c r="J142" s="43">
        <v>71</v>
      </c>
      <c r="K142" s="44">
        <v>299</v>
      </c>
      <c r="L142" s="43">
        <v>2</v>
      </c>
    </row>
    <row r="143" spans="1:12" ht="15" x14ac:dyDescent="0.25">
      <c r="A143" s="23"/>
      <c r="B143" s="15"/>
      <c r="C143" s="11"/>
      <c r="D143" s="7" t="s">
        <v>23</v>
      </c>
      <c r="E143" s="42" t="s">
        <v>41</v>
      </c>
      <c r="F143" s="43">
        <v>36</v>
      </c>
      <c r="G143" s="43">
        <v>2.89</v>
      </c>
      <c r="H143" s="43">
        <v>0.3</v>
      </c>
      <c r="I143" s="43">
        <v>18.47</v>
      </c>
      <c r="J143" s="43">
        <v>90</v>
      </c>
      <c r="K143" s="44">
        <v>299.02999999999997</v>
      </c>
      <c r="L143" s="43">
        <v>4.47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42" t="s">
        <v>48</v>
      </c>
      <c r="F145" s="43">
        <v>80</v>
      </c>
      <c r="G145" s="43">
        <v>0.94</v>
      </c>
      <c r="H145" s="43">
        <v>0.16</v>
      </c>
      <c r="I145" s="43">
        <v>3.54</v>
      </c>
      <c r="J145" s="43">
        <v>17.850000000000001</v>
      </c>
      <c r="K145" s="44">
        <v>0.01</v>
      </c>
      <c r="L145" s="43">
        <v>8.1999999999999993</v>
      </c>
    </row>
    <row r="146" spans="1:12" ht="15" x14ac:dyDescent="0.25">
      <c r="A146" s="23"/>
      <c r="B146" s="15"/>
      <c r="C146" s="11"/>
      <c r="D146" s="6" t="s">
        <v>30</v>
      </c>
      <c r="E146" s="42" t="s">
        <v>43</v>
      </c>
      <c r="F146" s="43">
        <v>250</v>
      </c>
      <c r="G146" s="43">
        <v>0</v>
      </c>
      <c r="H146" s="43">
        <v>0</v>
      </c>
      <c r="I146" s="43">
        <v>0</v>
      </c>
      <c r="J146" s="43">
        <v>0</v>
      </c>
      <c r="K146" s="44">
        <v>0</v>
      </c>
      <c r="L146" s="43">
        <v>2.11</v>
      </c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SUM(F139:F146)</f>
        <v>894</v>
      </c>
      <c r="G147" s="19">
        <f>SUM(G139:G146)</f>
        <v>19.03</v>
      </c>
      <c r="H147" s="19">
        <f>SUM(H139:H146)</f>
        <v>19.610000000000003</v>
      </c>
      <c r="I147" s="19">
        <f>SUM(I139:I146)</f>
        <v>83.3</v>
      </c>
      <c r="J147" s="19">
        <f>SUM(J139:J146)</f>
        <v>576.85</v>
      </c>
      <c r="K147" s="25"/>
      <c r="L147" s="19">
        <f>SUM(L139:L146)</f>
        <v>71.33</v>
      </c>
    </row>
    <row r="148" spans="1:12" ht="15" x14ac:dyDescent="0.25">
      <c r="A148" s="26">
        <f>A139</f>
        <v>2</v>
      </c>
      <c r="B148" s="13">
        <f>B139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0">SUM(G148:G156)</f>
        <v>0</v>
      </c>
      <c r="H157" s="19">
        <f t="shared" si="70"/>
        <v>0</v>
      </c>
      <c r="I157" s="19">
        <f t="shared" si="70"/>
        <v>0</v>
      </c>
      <c r="J157" s="19">
        <f t="shared" si="70"/>
        <v>0</v>
      </c>
      <c r="K157" s="25"/>
      <c r="L157" s="19">
        <f t="shared" ref="L157" si="71">SUM(L148:L156)</f>
        <v>0</v>
      </c>
    </row>
    <row r="158" spans="1:12" ht="15.75" thickBot="1" x14ac:dyDescent="0.25">
      <c r="A158" s="29">
        <f>A139</f>
        <v>2</v>
      </c>
      <c r="B158" s="30">
        <f>B139</f>
        <v>3</v>
      </c>
      <c r="C158" s="56" t="s">
        <v>4</v>
      </c>
      <c r="D158" s="57"/>
      <c r="E158" s="31"/>
      <c r="F158" s="32">
        <f>F147+F157</f>
        <v>894</v>
      </c>
      <c r="G158" s="32">
        <f t="shared" ref="G158" si="72">G147+G157</f>
        <v>19.03</v>
      </c>
      <c r="H158" s="32">
        <f t="shared" ref="H158" si="73">H147+H157</f>
        <v>19.610000000000003</v>
      </c>
      <c r="I158" s="32">
        <f t="shared" ref="I158" si="74">I147+I157</f>
        <v>83.3</v>
      </c>
      <c r="J158" s="32">
        <f t="shared" ref="J158:L158" si="75">J147+J157</f>
        <v>576.85</v>
      </c>
      <c r="K158" s="32"/>
      <c r="L158" s="32">
        <f t="shared" si="75"/>
        <v>71.33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65</v>
      </c>
      <c r="F159" s="40">
        <v>100</v>
      </c>
      <c r="G159" s="40">
        <v>5.0999999999999996</v>
      </c>
      <c r="H159" s="40">
        <v>8.4</v>
      </c>
      <c r="I159" s="40">
        <v>2.7</v>
      </c>
      <c r="J159" s="40">
        <v>66</v>
      </c>
      <c r="K159" s="41">
        <v>249</v>
      </c>
      <c r="L159" s="40">
        <v>32.67</v>
      </c>
    </row>
    <row r="160" spans="1:12" ht="15" x14ac:dyDescent="0.25">
      <c r="A160" s="23"/>
      <c r="B160" s="15"/>
      <c r="C160" s="11"/>
      <c r="D160" s="6" t="s">
        <v>29</v>
      </c>
      <c r="E160" s="42" t="s">
        <v>56</v>
      </c>
      <c r="F160" s="43">
        <v>180</v>
      </c>
      <c r="G160" s="43">
        <v>6.61</v>
      </c>
      <c r="H160" s="43">
        <v>7.9</v>
      </c>
      <c r="I160" s="43">
        <v>44.33</v>
      </c>
      <c r="J160" s="43">
        <v>279.06</v>
      </c>
      <c r="K160" s="44">
        <v>229.01</v>
      </c>
      <c r="L160" s="43">
        <v>8.1999999999999993</v>
      </c>
    </row>
    <row r="161" spans="1:12" ht="15" x14ac:dyDescent="0.25">
      <c r="A161" s="23"/>
      <c r="B161" s="15"/>
      <c r="C161" s="11"/>
      <c r="D161" s="7" t="s">
        <v>22</v>
      </c>
      <c r="E161" s="42" t="s">
        <v>66</v>
      </c>
      <c r="F161" s="43">
        <v>200</v>
      </c>
      <c r="G161" s="43">
        <v>0.2</v>
      </c>
      <c r="H161" s="43">
        <v>0.1</v>
      </c>
      <c r="I161" s="43">
        <v>15</v>
      </c>
      <c r="J161" s="43">
        <v>57</v>
      </c>
      <c r="K161" s="44">
        <v>197</v>
      </c>
      <c r="L161" s="43">
        <v>3.15</v>
      </c>
    </row>
    <row r="162" spans="1:12" ht="15" x14ac:dyDescent="0.25">
      <c r="A162" s="23"/>
      <c r="B162" s="15"/>
      <c r="C162" s="11"/>
      <c r="D162" s="7" t="s">
        <v>23</v>
      </c>
      <c r="E162" s="42" t="s">
        <v>47</v>
      </c>
      <c r="F162" s="43">
        <v>35</v>
      </c>
      <c r="G162" s="43">
        <v>2.2999999999999998</v>
      </c>
      <c r="H162" s="43">
        <v>0.2</v>
      </c>
      <c r="I162" s="43">
        <v>14.6</v>
      </c>
      <c r="J162" s="43">
        <v>71</v>
      </c>
      <c r="K162" s="44">
        <v>299</v>
      </c>
      <c r="L162" s="43">
        <v>2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26</v>
      </c>
      <c r="E164" s="42" t="s">
        <v>42</v>
      </c>
      <c r="F164" s="43">
        <v>65</v>
      </c>
      <c r="G164" s="43">
        <v>5</v>
      </c>
      <c r="H164" s="43">
        <v>3</v>
      </c>
      <c r="I164" s="43">
        <v>14.5</v>
      </c>
      <c r="J164" s="43">
        <v>122</v>
      </c>
      <c r="K164" s="44">
        <v>2.02</v>
      </c>
      <c r="L164" s="43">
        <v>23.2</v>
      </c>
    </row>
    <row r="165" spans="1:12" ht="15" x14ac:dyDescent="0.25">
      <c r="A165" s="23"/>
      <c r="B165" s="15"/>
      <c r="C165" s="11"/>
      <c r="D165" s="6" t="s">
        <v>30</v>
      </c>
      <c r="E165" s="42" t="s">
        <v>43</v>
      </c>
      <c r="F165" s="43">
        <v>250</v>
      </c>
      <c r="G165" s="43">
        <v>0</v>
      </c>
      <c r="H165" s="43">
        <v>0</v>
      </c>
      <c r="I165" s="43">
        <v>0</v>
      </c>
      <c r="J165" s="43">
        <v>0</v>
      </c>
      <c r="K165" s="44">
        <v>0</v>
      </c>
      <c r="L165" s="43">
        <v>2.11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830</v>
      </c>
      <c r="G166" s="19">
        <f t="shared" ref="G166:J166" si="76">SUM(G159:G165)</f>
        <v>19.21</v>
      </c>
      <c r="H166" s="19">
        <f t="shared" si="76"/>
        <v>19.600000000000001</v>
      </c>
      <c r="I166" s="19">
        <f t="shared" si="76"/>
        <v>91.13</v>
      </c>
      <c r="J166" s="19">
        <f t="shared" si="76"/>
        <v>595.05999999999995</v>
      </c>
      <c r="K166" s="25"/>
      <c r="L166" s="19">
        <f t="shared" ref="L166" si="77">SUM(L159:L165)</f>
        <v>71.33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8">SUM(G167:G175)</f>
        <v>0</v>
      </c>
      <c r="H176" s="19">
        <f t="shared" si="78"/>
        <v>0</v>
      </c>
      <c r="I176" s="19">
        <f t="shared" si="78"/>
        <v>0</v>
      </c>
      <c r="J176" s="19">
        <f t="shared" si="78"/>
        <v>0</v>
      </c>
      <c r="K176" s="25"/>
      <c r="L176" s="19">
        <f t="shared" ref="L176" si="79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56" t="s">
        <v>4</v>
      </c>
      <c r="D177" s="57"/>
      <c r="E177" s="31"/>
      <c r="F177" s="32">
        <f>F166+F176</f>
        <v>830</v>
      </c>
      <c r="G177" s="32">
        <f t="shared" ref="G177" si="80">G166+G176</f>
        <v>19.21</v>
      </c>
      <c r="H177" s="32">
        <f t="shared" ref="H177" si="81">H166+H176</f>
        <v>19.600000000000001</v>
      </c>
      <c r="I177" s="32">
        <f t="shared" ref="I177" si="82">I166+I176</f>
        <v>91.13</v>
      </c>
      <c r="J177" s="32">
        <f t="shared" ref="J177:L177" si="83">J166+J176</f>
        <v>595.05999999999995</v>
      </c>
      <c r="K177" s="32"/>
      <c r="L177" s="32">
        <f t="shared" si="83"/>
        <v>71.33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67</v>
      </c>
      <c r="F178" s="40">
        <v>190</v>
      </c>
      <c r="G178" s="40">
        <v>13.91</v>
      </c>
      <c r="H178" s="40">
        <v>16</v>
      </c>
      <c r="I178" s="40">
        <v>27</v>
      </c>
      <c r="J178" s="40">
        <v>288</v>
      </c>
      <c r="K178" s="41">
        <v>115.03</v>
      </c>
      <c r="L178" s="40">
        <v>41.56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40</v>
      </c>
      <c r="F180" s="43">
        <v>200</v>
      </c>
      <c r="G180" s="43">
        <v>1.4</v>
      </c>
      <c r="H180" s="43">
        <v>2</v>
      </c>
      <c r="I180" s="43">
        <v>22.4</v>
      </c>
      <c r="J180" s="43">
        <v>116</v>
      </c>
      <c r="K180" s="44">
        <v>204.3</v>
      </c>
      <c r="L180" s="43">
        <v>7.3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36</v>
      </c>
      <c r="G181" s="43">
        <v>2.89</v>
      </c>
      <c r="H181" s="43">
        <v>0.3</v>
      </c>
      <c r="I181" s="43">
        <v>18.47</v>
      </c>
      <c r="J181" s="43">
        <v>90</v>
      </c>
      <c r="K181" s="44">
        <v>299.02999999999997</v>
      </c>
      <c r="L181" s="43">
        <v>4.3600000000000003</v>
      </c>
    </row>
    <row r="182" spans="1:12" ht="15" x14ac:dyDescent="0.25">
      <c r="A182" s="23"/>
      <c r="B182" s="15"/>
      <c r="C182" s="11"/>
      <c r="D182" s="7" t="s">
        <v>24</v>
      </c>
      <c r="E182" s="42" t="s">
        <v>60</v>
      </c>
      <c r="F182" s="43">
        <v>100</v>
      </c>
      <c r="G182" s="43">
        <v>0.95</v>
      </c>
      <c r="H182" s="43">
        <v>0.23</v>
      </c>
      <c r="I182" s="43">
        <v>12.87</v>
      </c>
      <c r="J182" s="43">
        <v>66.599999999999994</v>
      </c>
      <c r="K182" s="44">
        <v>272</v>
      </c>
      <c r="L182" s="43">
        <v>16</v>
      </c>
    </row>
    <row r="183" spans="1:12" ht="15" x14ac:dyDescent="0.25">
      <c r="A183" s="23"/>
      <c r="B183" s="15"/>
      <c r="C183" s="11"/>
      <c r="D183" s="6" t="s">
        <v>30</v>
      </c>
      <c r="E183" s="42" t="s">
        <v>43</v>
      </c>
      <c r="F183" s="43">
        <v>250</v>
      </c>
      <c r="G183" s="43">
        <v>0</v>
      </c>
      <c r="H183" s="43">
        <v>0</v>
      </c>
      <c r="I183" s="43">
        <v>0</v>
      </c>
      <c r="J183" s="43">
        <v>0</v>
      </c>
      <c r="K183" s="44">
        <v>0</v>
      </c>
      <c r="L183" s="43">
        <v>2.11</v>
      </c>
    </row>
    <row r="184" spans="1:12" ht="15.75" customHeight="1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SUM(F178:F184)</f>
        <v>776</v>
      </c>
      <c r="G185" s="19">
        <f t="shared" ref="G185:J185" si="84">SUM(G178:G184)</f>
        <v>19.149999999999999</v>
      </c>
      <c r="H185" s="19">
        <f t="shared" si="84"/>
        <v>18.53</v>
      </c>
      <c r="I185" s="19">
        <f t="shared" si="84"/>
        <v>80.740000000000009</v>
      </c>
      <c r="J185" s="19">
        <f t="shared" si="84"/>
        <v>560.6</v>
      </c>
      <c r="K185" s="25"/>
      <c r="L185" s="19">
        <f t="shared" ref="L185" si="85">SUM(L178:L184)</f>
        <v>71.33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6">SUM(G186:G194)</f>
        <v>0</v>
      </c>
      <c r="H195" s="19">
        <f t="shared" si="86"/>
        <v>0</v>
      </c>
      <c r="I195" s="19">
        <f t="shared" si="86"/>
        <v>0</v>
      </c>
      <c r="J195" s="19">
        <f t="shared" si="86"/>
        <v>0</v>
      </c>
      <c r="K195" s="25"/>
      <c r="L195" s="19">
        <f t="shared" ref="L195" si="87">SUM(L186:L194)</f>
        <v>0</v>
      </c>
    </row>
    <row r="196" spans="1:12" ht="15.75" thickBot="1" x14ac:dyDescent="0.25">
      <c r="A196" s="29">
        <f>A178</f>
        <v>2</v>
      </c>
      <c r="B196" s="30">
        <f>B178</f>
        <v>5</v>
      </c>
      <c r="C196" s="56" t="s">
        <v>4</v>
      </c>
      <c r="D196" s="57"/>
      <c r="E196" s="31"/>
      <c r="F196" s="32">
        <f>F185+F195</f>
        <v>776</v>
      </c>
      <c r="G196" s="32">
        <f t="shared" ref="G196" si="88">G185+G195</f>
        <v>19.149999999999999</v>
      </c>
      <c r="H196" s="32">
        <f t="shared" ref="H196" si="89">H185+H195</f>
        <v>18.53</v>
      </c>
      <c r="I196" s="32">
        <f t="shared" ref="I196" si="90">I185+I195</f>
        <v>80.740000000000009</v>
      </c>
      <c r="J196" s="32">
        <f t="shared" ref="J196:L196" si="91">J185+J195</f>
        <v>560.6</v>
      </c>
      <c r="K196" s="32"/>
      <c r="L196" s="32">
        <f t="shared" si="91"/>
        <v>71.33</v>
      </c>
    </row>
    <row r="197" spans="1:12" ht="13.5" thickBot="1" x14ac:dyDescent="0.25">
      <c r="A197" s="27"/>
      <c r="B197" s="28"/>
      <c r="C197" s="58" t="s">
        <v>5</v>
      </c>
      <c r="D197" s="58"/>
      <c r="E197" s="58"/>
      <c r="F197" s="34">
        <f>(F24+F43+F62+F81+F100+F119+F138+F158+F177+F196)/(IF(F24=0,0,1)+IF(F43=0,0,1)+IF(F62=0,0,1)+IF(F81=0,0,1)+IF(F100=0,0,1)+IF(F119=0,0,1)+IF(F138=0,0,1)+IF(F158=0,0,1)+IF(F177=0,0,1)+IF(F196=0,0,1))</f>
        <v>815.8</v>
      </c>
      <c r="G197" s="34">
        <f>(G24+G43+G62+G81+G100+G119+G138+G158+G177+G196)/(IF(G24=0,0,1)+IF(G43=0,0,1)+IF(G62=0,0,1)+IF(G81=0,0,1)+IF(G100=0,0,1)+IF(G119=0,0,1)+IF(G138=0,0,1)+IF(G158=0,0,1)+IF(G177=0,0,1)+IF(G196=0,0,1))</f>
        <v>18.256999999999998</v>
      </c>
      <c r="H197" s="34">
        <f>(H24+H43+H62+H81+H100+H119+H138+H158+H177+H196)/(IF(H24=0,0,1)+IF(H43=0,0,1)+IF(H62=0,0,1)+IF(H81=0,0,1)+IF(H100=0,0,1)+IF(H119=0,0,1)+IF(H138=0,0,1)+IF(H158=0,0,1)+IF(H177=0,0,1)+IF(H196=0,0,1))</f>
        <v>18.786000000000001</v>
      </c>
      <c r="I197" s="34">
        <f>(I24+I43+I62+I81+I100+I119+I138+I158+I177+I196)/(IF(I24=0,0,1)+IF(I43=0,0,1)+IF(I62=0,0,1)+IF(I81=0,0,1)+IF(I100=0,0,1)+IF(I119=0,0,1)+IF(I138=0,0,1)+IF(I158=0,0,1)+IF(I177=0,0,1)+IF(I196=0,0,1))</f>
        <v>81.603999999999999</v>
      </c>
      <c r="J197" s="34">
        <f>(J24+J43+J62+J81+J100+J119+J138+J158+J177+J196)/(IF(J24=0,0,1)+IF(J43=0,0,1)+IF(J62=0,0,1)+IF(J81=0,0,1)+IF(J100=0,0,1)+IF(J119=0,0,1)+IF(J138=0,0,1)+IF(J158=0,0,1)+IF(J177=0,0,1)+IF(J196=0,0,1))</f>
        <v>568.47700000000009</v>
      </c>
      <c r="K197" s="34"/>
      <c r="L197" s="34">
        <f>(L24+L43+L62+L81+L100+L119+L138+L158+L177+L196)/(IF(L24=0,0,1)+IF(L43=0,0,1)+IF(L62=0,0,1)+IF(L81=0,0,1)+IF(L100=0,0,1)+IF(L119=0,0,1)+IF(L138=0,0,1)+IF(L158=0,0,1)+IF(L177=0,0,1)+IF(L196=0,0,1))</f>
        <v>71.330000000000013</v>
      </c>
    </row>
  </sheetData>
  <mergeCells count="14">
    <mergeCell ref="C81:D81"/>
    <mergeCell ref="C100:D100"/>
    <mergeCell ref="C24:D24"/>
    <mergeCell ref="C197:E197"/>
    <mergeCell ref="C196:D196"/>
    <mergeCell ref="C119:D119"/>
    <mergeCell ref="C138:D138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orientation="landscape" r:id="rId1"/>
  <colBreaks count="1" manualBreakCount="1">
    <brk id="12" max="1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cp:lastPrinted>2023-10-13T07:59:53Z</cp:lastPrinted>
  <dcterms:created xsi:type="dcterms:W3CDTF">2022-05-16T14:23:56Z</dcterms:created>
  <dcterms:modified xsi:type="dcterms:W3CDTF">2023-10-13T10:29:55Z</dcterms:modified>
</cp:coreProperties>
</file>